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8735" tabRatio="784"/>
  </bookViews>
  <sheets>
    <sheet name="1" sheetId="61" r:id="rId1"/>
    <sheet name="2" sheetId="41" r:id="rId2"/>
    <sheet name="3" sheetId="55" r:id="rId3"/>
    <sheet name="4" sheetId="34" r:id="rId4"/>
    <sheet name="5" sheetId="32" r:id="rId5"/>
    <sheet name="6" sheetId="36" r:id="rId6"/>
    <sheet name="7" sheetId="7" r:id="rId7"/>
    <sheet name="8" sheetId="35" r:id="rId8"/>
    <sheet name="9" sheetId="56" r:id="rId9"/>
    <sheet name="10" sheetId="59" r:id="rId10"/>
    <sheet name="11" sheetId="60" r:id="rId11"/>
  </sheets>
  <definedNames>
    <definedName name="_xlnm._FilterDatabase" localSheetId="1" hidden="1">'2'!$A$5:$IR$24</definedName>
    <definedName name="_xlnm._FilterDatabase" localSheetId="3" hidden="1">'4'!$A$5:$M$7</definedName>
    <definedName name="_xlnm._FilterDatabase" localSheetId="6" hidden="1">'7'!$A$5:$O$9</definedName>
    <definedName name="_xlnm.Print_Area" localSheetId="1">'2'!$A$1:$P$20</definedName>
    <definedName name="_xlnm.Print_Area" localSheetId="7">'8'!$A$1:$F$6</definedName>
    <definedName name="_xlnm.Print_Area" localSheetId="3">'4'!$A$1:$N$7</definedName>
    <definedName name="_xlnm.Print_Area" localSheetId="6">'7'!$A$1:$O$9</definedName>
    <definedName name="_xlnm.Print_Area" localSheetId="5">'6'!$A$1:$I$6</definedName>
    <definedName name="_xlnm.Print_Titles" localSheetId="1">'2'!$4:$5</definedName>
    <definedName name="_xlnm.Print_Titles" localSheetId="7">'8'!$4:$4</definedName>
    <definedName name="_xlnm.Print_Titles" localSheetId="4">'5'!$4:$5</definedName>
    <definedName name="_xlnm.Print_Titles" localSheetId="8">'9'!$4:$4</definedName>
    <definedName name="_xlnm.Print_Titles" localSheetId="3">'4'!$4:$5</definedName>
    <definedName name="_xlnm.Print_Titles" localSheetId="6">'7'!$4:$5</definedName>
    <definedName name="_xlnm.Print_Titles" localSheetId="5">'6'!$4:$4</definedName>
    <definedName name="_xlnm.Print_Titles" localSheetId="10">'11'!$3:$5</definedName>
    <definedName name="_xlnm._FilterDatabase" localSheetId="5" hidden="1">'6'!$A$5:$IQ$5</definedName>
    <definedName name="_xlnm._FilterDatabase" localSheetId="7" hidden="1">'8'!$A$5:$IJ$6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<sst xmlns="http://schemas.openxmlformats.org/spreadsheetml/2006/main" count="491" uniqueCount="289">
  <si>
    <r>
      <rPr>
        <sz val="16"/>
        <color indexed="8"/>
        <rFont val="黑体"/>
        <charset val="134"/>
      </rPr>
      <t>附件</t>
    </r>
    <r>
      <rPr>
        <sz val="16"/>
        <color indexed="8"/>
        <rFont val="Times New Roman"/>
        <charset val="0"/>
      </rPr>
      <t>1</t>
    </r>
  </si>
  <si>
    <r>
      <rPr>
        <sz val="21"/>
        <color rgb="FF000000"/>
        <rFont val="Times New Roman"/>
        <charset val="0"/>
      </rPr>
      <t>2025</t>
    </r>
    <r>
      <rPr>
        <sz val="21"/>
        <color indexed="8"/>
        <rFont val="方正小标宋简体"/>
        <charset val="134"/>
      </rPr>
      <t>年部门预算第三批水利投资计划汇总表</t>
    </r>
  </si>
  <si>
    <t>单位：万元</t>
  </si>
  <si>
    <t>序号</t>
  </si>
  <si>
    <t>项目类型</t>
  </si>
  <si>
    <t>本次下达投资</t>
  </si>
  <si>
    <t>备注</t>
  </si>
  <si>
    <t>合计</t>
  </si>
  <si>
    <t>自治区资金
（一般债券）</t>
  </si>
  <si>
    <t>地方自筹</t>
  </si>
  <si>
    <t>一</t>
  </si>
  <si>
    <t>钦州市合计</t>
  </si>
  <si>
    <t>1</t>
  </si>
  <si>
    <r>
      <rPr>
        <sz val="12"/>
        <color indexed="8"/>
        <rFont val="宋体"/>
        <charset val="134"/>
      </rPr>
      <t>病险水库（闸）除险加固</t>
    </r>
  </si>
  <si>
    <t>2</t>
  </si>
  <si>
    <t>大型灌区续建配套与现代化改造</t>
  </si>
  <si>
    <t>3</t>
  </si>
  <si>
    <r>
      <rPr>
        <sz val="12"/>
        <color indexed="8"/>
        <rFont val="宋体"/>
        <charset val="134"/>
      </rPr>
      <t>水土保持工程</t>
    </r>
  </si>
  <si>
    <t>4</t>
  </si>
  <si>
    <t>山洪灾害防治</t>
  </si>
  <si>
    <t>5</t>
  </si>
  <si>
    <t>重点市县水利工程</t>
  </si>
  <si>
    <t>6</t>
  </si>
  <si>
    <t>水资源节约与保护工程</t>
  </si>
  <si>
    <t>7</t>
  </si>
  <si>
    <t>水利项目前期工作补助</t>
  </si>
  <si>
    <t>8</t>
  </si>
  <si>
    <t>水库进库道路提升改造</t>
  </si>
  <si>
    <t>附件2</t>
  </si>
  <si>
    <r>
      <rPr>
        <sz val="21"/>
        <rFont val="Times New Roman"/>
        <charset val="0"/>
      </rPr>
      <t>2025</t>
    </r>
    <r>
      <rPr>
        <sz val="21"/>
        <rFont val="方正小标宋简体"/>
        <charset val="134"/>
      </rPr>
      <t>年自治区病险水库</t>
    </r>
    <r>
      <rPr>
        <sz val="21"/>
        <rFont val="宋体"/>
        <charset val="134"/>
      </rPr>
      <t>（</t>
    </r>
    <r>
      <rPr>
        <sz val="21"/>
        <rFont val="方正小标宋简体"/>
        <charset val="134"/>
      </rPr>
      <t>闸</t>
    </r>
    <r>
      <rPr>
        <sz val="21"/>
        <rFont val="宋体"/>
        <charset val="134"/>
      </rPr>
      <t>）</t>
    </r>
    <r>
      <rPr>
        <sz val="21"/>
        <rFont val="方正小标宋简体"/>
        <charset val="134"/>
      </rPr>
      <t>除险加固项目投资计划表</t>
    </r>
  </si>
  <si>
    <t xml:space="preserve">                                     单位：万元</t>
  </si>
  <si>
    <r>
      <rPr>
        <b/>
        <sz val="12"/>
        <rFont val="宋体"/>
        <charset val="134"/>
      </rPr>
      <t>序号</t>
    </r>
  </si>
  <si>
    <r>
      <rPr>
        <b/>
        <sz val="12"/>
        <rFont val="宋体"/>
        <charset val="134"/>
      </rPr>
      <t>项目名称</t>
    </r>
  </si>
  <si>
    <r>
      <rPr>
        <b/>
        <sz val="12"/>
        <rFont val="宋体"/>
        <charset val="134"/>
      </rPr>
      <t>所属市</t>
    </r>
  </si>
  <si>
    <r>
      <rPr>
        <b/>
        <sz val="12"/>
        <rFont val="宋体"/>
        <charset val="134"/>
      </rPr>
      <t>所属县（市、区）</t>
    </r>
  </si>
  <si>
    <r>
      <rPr>
        <b/>
        <sz val="12"/>
        <rFont val="宋体"/>
        <charset val="134"/>
      </rPr>
      <t>建设</t>
    </r>
    <r>
      <rPr>
        <b/>
        <sz val="12"/>
        <rFont val="Times New Roman"/>
        <charset val="0"/>
      </rPr>
      <t xml:space="preserve">
</t>
    </r>
    <r>
      <rPr>
        <b/>
        <sz val="12"/>
        <rFont val="宋体"/>
        <charset val="134"/>
      </rPr>
      <t>性质</t>
    </r>
  </si>
  <si>
    <r>
      <rPr>
        <b/>
        <sz val="12"/>
        <rFont val="宋体"/>
        <charset val="134"/>
      </rPr>
      <t>总投资</t>
    </r>
  </si>
  <si>
    <r>
      <rPr>
        <b/>
        <sz val="12"/>
        <rFont val="宋体"/>
        <charset val="134"/>
      </rPr>
      <t>已下达投资</t>
    </r>
  </si>
  <si>
    <r>
      <rPr>
        <b/>
        <sz val="12"/>
        <rFont val="宋体"/>
        <charset val="134"/>
      </rPr>
      <t>年度建设内容</t>
    </r>
  </si>
  <si>
    <r>
      <rPr>
        <b/>
        <sz val="12"/>
        <rFont val="宋体"/>
        <charset val="134"/>
      </rPr>
      <t>备注</t>
    </r>
  </si>
  <si>
    <r>
      <rPr>
        <b/>
        <sz val="12"/>
        <rFont val="宋体"/>
        <charset val="134"/>
      </rPr>
      <t>小计</t>
    </r>
  </si>
  <si>
    <r>
      <rPr>
        <b/>
        <sz val="12"/>
        <rFont val="宋体"/>
        <charset val="134"/>
      </rPr>
      <t>增发国债</t>
    </r>
  </si>
  <si>
    <r>
      <rPr>
        <b/>
        <sz val="12"/>
        <rFont val="宋体"/>
        <charset val="134"/>
      </rPr>
      <t>中央</t>
    </r>
  </si>
  <si>
    <r>
      <rPr>
        <b/>
        <sz val="12"/>
        <rFont val="宋体"/>
        <charset val="134"/>
      </rPr>
      <t>自治区</t>
    </r>
  </si>
  <si>
    <t>市县自筹</t>
  </si>
  <si>
    <t>小计</t>
  </si>
  <si>
    <t>自治区资金（一般债券）</t>
  </si>
  <si>
    <r>
      <rPr>
        <sz val="12"/>
        <rFont val="宋体"/>
        <charset val="134"/>
      </rPr>
      <t>石滩水库</t>
    </r>
  </si>
  <si>
    <r>
      <rPr>
        <sz val="12"/>
        <rFont val="宋体"/>
        <charset val="134"/>
      </rPr>
      <t>钦州市</t>
    </r>
  </si>
  <si>
    <r>
      <rPr>
        <sz val="12"/>
        <rFont val="宋体"/>
        <charset val="134"/>
      </rPr>
      <t>钦南区</t>
    </r>
  </si>
  <si>
    <r>
      <rPr>
        <sz val="12"/>
        <rFont val="宋体"/>
        <charset val="134"/>
      </rPr>
      <t>新建</t>
    </r>
  </si>
  <si>
    <r>
      <rPr>
        <sz val="12"/>
        <rFont val="宋体"/>
        <charset val="134"/>
      </rPr>
      <t>大坝、溢洪道、放水设施等除险加固</t>
    </r>
  </si>
  <si>
    <r>
      <rPr>
        <sz val="11"/>
        <rFont val="宋体"/>
        <charset val="134"/>
      </rPr>
      <t>钦审批投资〔</t>
    </r>
    <r>
      <rPr>
        <sz val="11"/>
        <rFont val="Times New Roman"/>
        <charset val="0"/>
      </rPr>
      <t>2024</t>
    </r>
    <r>
      <rPr>
        <sz val="11"/>
        <rFont val="宋体"/>
        <charset val="134"/>
      </rPr>
      <t>〕</t>
    </r>
    <r>
      <rPr>
        <sz val="11"/>
        <rFont val="Times New Roman"/>
        <charset val="0"/>
      </rPr>
      <t>97</t>
    </r>
    <r>
      <rPr>
        <sz val="11"/>
        <rFont val="宋体"/>
        <charset val="134"/>
      </rPr>
      <t>号</t>
    </r>
  </si>
  <si>
    <r>
      <rPr>
        <sz val="12"/>
        <rFont val="宋体"/>
        <charset val="134"/>
      </rPr>
      <t>九岭水库</t>
    </r>
  </si>
  <si>
    <r>
      <rPr>
        <sz val="11"/>
        <rFont val="宋体"/>
        <charset val="134"/>
      </rPr>
      <t>钦审批投资〔</t>
    </r>
    <r>
      <rPr>
        <sz val="11"/>
        <rFont val="Times New Roman"/>
        <charset val="0"/>
      </rPr>
      <t>2024</t>
    </r>
    <r>
      <rPr>
        <sz val="11"/>
        <rFont val="宋体"/>
        <charset val="134"/>
      </rPr>
      <t>〕</t>
    </r>
    <r>
      <rPr>
        <sz val="11"/>
        <rFont val="Times New Roman"/>
        <charset val="0"/>
      </rPr>
      <t>20</t>
    </r>
    <r>
      <rPr>
        <sz val="11"/>
        <rFont val="宋体"/>
        <charset val="134"/>
      </rPr>
      <t>号</t>
    </r>
  </si>
  <si>
    <r>
      <rPr>
        <sz val="12"/>
        <rFont val="宋体"/>
        <charset val="134"/>
      </rPr>
      <t>后背江水库</t>
    </r>
  </si>
  <si>
    <r>
      <rPr>
        <sz val="11"/>
        <rFont val="宋体"/>
        <charset val="134"/>
      </rPr>
      <t>钦审批投资〔</t>
    </r>
    <r>
      <rPr>
        <sz val="11"/>
        <rFont val="Times New Roman"/>
        <charset val="0"/>
      </rPr>
      <t>2024</t>
    </r>
    <r>
      <rPr>
        <sz val="11"/>
        <rFont val="宋体"/>
        <charset val="134"/>
      </rPr>
      <t>〕</t>
    </r>
    <r>
      <rPr>
        <sz val="11"/>
        <rFont val="Times New Roman"/>
        <charset val="0"/>
      </rPr>
      <t>19</t>
    </r>
    <r>
      <rPr>
        <sz val="11"/>
        <rFont val="宋体"/>
        <charset val="134"/>
      </rPr>
      <t>号</t>
    </r>
  </si>
  <si>
    <r>
      <rPr>
        <sz val="12"/>
        <rFont val="宋体"/>
        <charset val="134"/>
      </rPr>
      <t>陂坪水库</t>
    </r>
  </si>
  <si>
    <r>
      <rPr>
        <sz val="11"/>
        <rFont val="宋体"/>
        <charset val="134"/>
      </rPr>
      <t>钦审批投资〔</t>
    </r>
    <r>
      <rPr>
        <sz val="11"/>
        <rFont val="Times New Roman"/>
        <charset val="0"/>
      </rPr>
      <t>2024</t>
    </r>
    <r>
      <rPr>
        <sz val="11"/>
        <rFont val="宋体"/>
        <charset val="134"/>
      </rPr>
      <t>〕</t>
    </r>
    <r>
      <rPr>
        <sz val="11"/>
        <rFont val="Times New Roman"/>
        <charset val="0"/>
      </rPr>
      <t>18</t>
    </r>
    <r>
      <rPr>
        <sz val="11"/>
        <rFont val="宋体"/>
        <charset val="134"/>
      </rPr>
      <t>号</t>
    </r>
  </si>
  <si>
    <r>
      <rPr>
        <sz val="12"/>
        <rFont val="宋体"/>
        <charset val="134"/>
      </rPr>
      <t>鸡笠山水库</t>
    </r>
  </si>
  <si>
    <r>
      <rPr>
        <sz val="12"/>
        <rFont val="宋体"/>
        <charset val="134"/>
      </rPr>
      <t>钦北区</t>
    </r>
  </si>
  <si>
    <r>
      <rPr>
        <sz val="11"/>
        <rFont val="宋体"/>
        <charset val="134"/>
      </rPr>
      <t>钦审批投资〔</t>
    </r>
    <r>
      <rPr>
        <sz val="11"/>
        <rFont val="Times New Roman"/>
        <charset val="0"/>
      </rPr>
      <t>2024</t>
    </r>
    <r>
      <rPr>
        <sz val="11"/>
        <rFont val="宋体"/>
        <charset val="134"/>
      </rPr>
      <t>〕</t>
    </r>
    <r>
      <rPr>
        <sz val="11"/>
        <rFont val="Times New Roman"/>
        <charset val="0"/>
      </rPr>
      <t>70</t>
    </r>
    <r>
      <rPr>
        <sz val="11"/>
        <rFont val="宋体"/>
        <charset val="134"/>
      </rPr>
      <t>号</t>
    </r>
  </si>
  <si>
    <r>
      <rPr>
        <sz val="12"/>
        <rFont val="宋体"/>
        <charset val="134"/>
      </rPr>
      <t>硬叶麓水库</t>
    </r>
  </si>
  <si>
    <r>
      <rPr>
        <sz val="12"/>
        <rFont val="宋体"/>
        <charset val="134"/>
      </rPr>
      <t>灵山县</t>
    </r>
  </si>
  <si>
    <r>
      <rPr>
        <sz val="11"/>
        <rFont val="宋体"/>
        <charset val="134"/>
      </rPr>
      <t>钦审批投资〔</t>
    </r>
    <r>
      <rPr>
        <sz val="11"/>
        <rFont val="Times New Roman"/>
        <charset val="0"/>
      </rPr>
      <t>2024</t>
    </r>
    <r>
      <rPr>
        <sz val="11"/>
        <rFont val="宋体"/>
        <charset val="134"/>
      </rPr>
      <t>〕</t>
    </r>
    <r>
      <rPr>
        <sz val="11"/>
        <rFont val="Times New Roman"/>
        <charset val="0"/>
      </rPr>
      <t>38</t>
    </r>
    <r>
      <rPr>
        <sz val="11"/>
        <rFont val="宋体"/>
        <charset val="134"/>
      </rPr>
      <t>号</t>
    </r>
  </si>
  <si>
    <r>
      <rPr>
        <sz val="12"/>
        <rFont val="宋体"/>
        <charset val="134"/>
      </rPr>
      <t>打石麓水库</t>
    </r>
  </si>
  <si>
    <r>
      <rPr>
        <sz val="11"/>
        <rFont val="宋体"/>
        <charset val="134"/>
      </rPr>
      <t>钦审批投资〔</t>
    </r>
    <r>
      <rPr>
        <sz val="11"/>
        <rFont val="Times New Roman"/>
        <charset val="0"/>
      </rPr>
      <t>2024</t>
    </r>
    <r>
      <rPr>
        <sz val="11"/>
        <rFont val="宋体"/>
        <charset val="134"/>
      </rPr>
      <t>〕</t>
    </r>
    <r>
      <rPr>
        <sz val="11"/>
        <rFont val="Times New Roman"/>
        <charset val="0"/>
      </rPr>
      <t>45</t>
    </r>
    <r>
      <rPr>
        <sz val="11"/>
        <rFont val="宋体"/>
        <charset val="134"/>
      </rPr>
      <t>号</t>
    </r>
  </si>
  <si>
    <r>
      <rPr>
        <sz val="12"/>
        <rFont val="宋体"/>
        <charset val="134"/>
      </rPr>
      <t>平山塘水库</t>
    </r>
  </si>
  <si>
    <r>
      <rPr>
        <sz val="11"/>
        <rFont val="宋体"/>
        <charset val="134"/>
      </rPr>
      <t>钦审批投资〔</t>
    </r>
    <r>
      <rPr>
        <sz val="11"/>
        <rFont val="Times New Roman"/>
        <charset val="0"/>
      </rPr>
      <t>2025</t>
    </r>
    <r>
      <rPr>
        <sz val="11"/>
        <rFont val="宋体"/>
        <charset val="134"/>
      </rPr>
      <t>〕</t>
    </r>
    <r>
      <rPr>
        <sz val="11"/>
        <rFont val="Times New Roman"/>
        <charset val="0"/>
      </rPr>
      <t>3</t>
    </r>
    <r>
      <rPr>
        <sz val="11"/>
        <rFont val="宋体"/>
        <charset val="134"/>
      </rPr>
      <t>号</t>
    </r>
  </si>
  <si>
    <r>
      <rPr>
        <sz val="12"/>
        <rFont val="宋体"/>
        <charset val="134"/>
      </rPr>
      <t>六角塘水库</t>
    </r>
  </si>
  <si>
    <r>
      <rPr>
        <sz val="11"/>
        <rFont val="宋体"/>
        <charset val="134"/>
      </rPr>
      <t>钦审批投资〔</t>
    </r>
    <r>
      <rPr>
        <sz val="11"/>
        <rFont val="Times New Roman"/>
        <charset val="0"/>
      </rPr>
      <t>2025</t>
    </r>
    <r>
      <rPr>
        <sz val="11"/>
        <rFont val="宋体"/>
        <charset val="134"/>
      </rPr>
      <t>〕</t>
    </r>
    <r>
      <rPr>
        <sz val="11"/>
        <rFont val="Times New Roman"/>
        <charset val="0"/>
      </rPr>
      <t>12</t>
    </r>
    <r>
      <rPr>
        <sz val="11"/>
        <rFont val="宋体"/>
        <charset val="134"/>
      </rPr>
      <t>号</t>
    </r>
  </si>
  <si>
    <r>
      <rPr>
        <sz val="12"/>
        <rFont val="宋体"/>
        <charset val="134"/>
      </rPr>
      <t>瓦一水库</t>
    </r>
  </si>
  <si>
    <r>
      <rPr>
        <sz val="12"/>
        <rFont val="宋体"/>
        <charset val="134"/>
      </rPr>
      <t>浦北县</t>
    </r>
  </si>
  <si>
    <r>
      <rPr>
        <sz val="11"/>
        <rFont val="宋体"/>
        <charset val="134"/>
      </rPr>
      <t>钦审批投资〔</t>
    </r>
    <r>
      <rPr>
        <sz val="11"/>
        <rFont val="Times New Roman"/>
        <charset val="0"/>
      </rPr>
      <t>2024</t>
    </r>
    <r>
      <rPr>
        <sz val="11"/>
        <rFont val="宋体"/>
        <charset val="134"/>
      </rPr>
      <t>〕</t>
    </r>
    <r>
      <rPr>
        <sz val="11"/>
        <rFont val="Times New Roman"/>
        <charset val="0"/>
      </rPr>
      <t>68</t>
    </r>
    <r>
      <rPr>
        <sz val="11"/>
        <rFont val="宋体"/>
        <charset val="134"/>
      </rPr>
      <t>号</t>
    </r>
  </si>
  <si>
    <r>
      <rPr>
        <sz val="12"/>
        <rFont val="宋体"/>
        <charset val="134"/>
      </rPr>
      <t>大田水库</t>
    </r>
  </si>
  <si>
    <r>
      <rPr>
        <sz val="11"/>
        <rFont val="宋体"/>
        <charset val="134"/>
      </rPr>
      <t>钦审批投资〔</t>
    </r>
    <r>
      <rPr>
        <sz val="11"/>
        <rFont val="Times New Roman"/>
        <charset val="0"/>
      </rPr>
      <t>2024</t>
    </r>
    <r>
      <rPr>
        <sz val="11"/>
        <rFont val="宋体"/>
        <charset val="134"/>
      </rPr>
      <t>〕</t>
    </r>
    <r>
      <rPr>
        <sz val="11"/>
        <rFont val="Times New Roman"/>
        <charset val="0"/>
      </rPr>
      <t>30</t>
    </r>
    <r>
      <rPr>
        <sz val="11"/>
        <rFont val="宋体"/>
        <charset val="134"/>
      </rPr>
      <t>号</t>
    </r>
  </si>
  <si>
    <r>
      <rPr>
        <sz val="12"/>
        <rFont val="宋体"/>
        <charset val="134"/>
      </rPr>
      <t>竹根塘水库</t>
    </r>
  </si>
  <si>
    <r>
      <rPr>
        <sz val="11"/>
        <rFont val="宋体"/>
        <charset val="134"/>
      </rPr>
      <t>钦审批投资〔</t>
    </r>
    <r>
      <rPr>
        <sz val="11"/>
        <rFont val="Times New Roman"/>
        <charset val="0"/>
      </rPr>
      <t>2025</t>
    </r>
    <r>
      <rPr>
        <sz val="11"/>
        <rFont val="宋体"/>
        <charset val="134"/>
      </rPr>
      <t>〕</t>
    </r>
    <r>
      <rPr>
        <sz val="11"/>
        <rFont val="Times New Roman"/>
        <charset val="0"/>
      </rPr>
      <t>7</t>
    </r>
    <r>
      <rPr>
        <sz val="11"/>
        <rFont val="宋体"/>
        <charset val="134"/>
      </rPr>
      <t>号</t>
    </r>
  </si>
  <si>
    <r>
      <rPr>
        <sz val="12"/>
        <rFont val="宋体"/>
        <charset val="134"/>
      </rPr>
      <t>石船头水库</t>
    </r>
  </si>
  <si>
    <r>
      <rPr>
        <sz val="11"/>
        <rFont val="宋体"/>
        <charset val="134"/>
      </rPr>
      <t>钦审批投资〔</t>
    </r>
    <r>
      <rPr>
        <sz val="11"/>
        <rFont val="Times New Roman"/>
        <charset val="0"/>
      </rPr>
      <t>2024</t>
    </r>
    <r>
      <rPr>
        <sz val="11"/>
        <rFont val="宋体"/>
        <charset val="134"/>
      </rPr>
      <t>〕</t>
    </r>
    <r>
      <rPr>
        <sz val="11"/>
        <rFont val="Times New Roman"/>
        <charset val="0"/>
      </rPr>
      <t>85</t>
    </r>
    <r>
      <rPr>
        <sz val="11"/>
        <rFont val="宋体"/>
        <charset val="134"/>
      </rPr>
      <t>号</t>
    </r>
  </si>
  <si>
    <r>
      <rPr>
        <sz val="12"/>
        <rFont val="宋体"/>
        <charset val="134"/>
      </rPr>
      <t>瓦三水库</t>
    </r>
  </si>
  <si>
    <r>
      <rPr>
        <sz val="11"/>
        <rFont val="宋体"/>
        <charset val="134"/>
      </rPr>
      <t>钦审批投资〔</t>
    </r>
    <r>
      <rPr>
        <sz val="11"/>
        <rFont val="Times New Roman"/>
        <charset val="0"/>
      </rPr>
      <t>2025</t>
    </r>
    <r>
      <rPr>
        <sz val="11"/>
        <rFont val="宋体"/>
        <charset val="134"/>
      </rPr>
      <t>〕</t>
    </r>
    <r>
      <rPr>
        <sz val="11"/>
        <rFont val="Times New Roman"/>
        <charset val="0"/>
      </rPr>
      <t>1</t>
    </r>
    <r>
      <rPr>
        <sz val="11"/>
        <rFont val="宋体"/>
        <charset val="134"/>
      </rPr>
      <t>号</t>
    </r>
  </si>
  <si>
    <t>附件3</t>
  </si>
  <si>
    <r>
      <rPr>
        <sz val="21"/>
        <color theme="1"/>
        <rFont val="Times New Roman"/>
        <charset val="0"/>
      </rPr>
      <t>2025</t>
    </r>
    <r>
      <rPr>
        <sz val="21"/>
        <color indexed="8"/>
        <rFont val="方正小标宋简体"/>
        <charset val="134"/>
      </rPr>
      <t>年自治区大型灌区续建配套与节水改造项目投资计划表</t>
    </r>
  </si>
  <si>
    <r>
      <rPr>
        <sz val="14"/>
        <rFont val="宋体"/>
        <charset val="134"/>
      </rPr>
      <t>单位：万元</t>
    </r>
  </si>
  <si>
    <r>
      <rPr>
        <b/>
        <sz val="12"/>
        <rFont val="宋体"/>
        <charset val="134"/>
      </rPr>
      <t>灌区名称</t>
    </r>
  </si>
  <si>
    <r>
      <rPr>
        <b/>
        <sz val="12"/>
        <rFont val="宋体"/>
        <charset val="134"/>
      </rPr>
      <t>本次下达投资（一般债券）</t>
    </r>
  </si>
  <si>
    <r>
      <rPr>
        <b/>
        <sz val="12"/>
        <color indexed="8"/>
        <rFont val="宋体"/>
        <charset val="134"/>
      </rPr>
      <t>备注</t>
    </r>
  </si>
  <si>
    <r>
      <rPr>
        <b/>
        <sz val="12"/>
        <rFont val="宋体"/>
        <charset val="134"/>
      </rPr>
      <t>市县自筹</t>
    </r>
  </si>
  <si>
    <t>钦州市钦灵灌区续建配套与现代化改造项目</t>
  </si>
  <si>
    <t>钦州市</t>
  </si>
  <si>
    <t>市本级</t>
  </si>
  <si>
    <t>新建</t>
  </si>
  <si>
    <r>
      <rPr>
        <sz val="12"/>
        <rFont val="宋体"/>
        <charset val="134"/>
      </rPr>
      <t>渠（沟）道改造长度</t>
    </r>
    <r>
      <rPr>
        <sz val="12"/>
        <rFont val="Times New Roman"/>
        <charset val="0"/>
      </rPr>
      <t>29km</t>
    </r>
  </si>
  <si>
    <t>附件4</t>
  </si>
  <si>
    <r>
      <rPr>
        <sz val="21"/>
        <rFont val="Times New Roman"/>
        <charset val="0"/>
      </rPr>
      <t>2025</t>
    </r>
    <r>
      <rPr>
        <sz val="21"/>
        <rFont val="方正小标宋简体"/>
        <charset val="134"/>
      </rPr>
      <t>年自治区水土保持工程项目投资计划表</t>
    </r>
  </si>
  <si>
    <t>项目名称</t>
  </si>
  <si>
    <t>所在县（市、区）</t>
  </si>
  <si>
    <t>项目总投资</t>
  </si>
  <si>
    <t>已下达投资</t>
  </si>
  <si>
    <t>水土流失综合治理面积</t>
  </si>
  <si>
    <t>中央</t>
  </si>
  <si>
    <t>自治区</t>
  </si>
  <si>
    <r>
      <rPr>
        <b/>
        <sz val="12"/>
        <rFont val="宋体"/>
        <charset val="134"/>
      </rPr>
      <t>自治区资金</t>
    </r>
    <r>
      <rPr>
        <b/>
        <sz val="12"/>
        <rFont val="Times New Roman"/>
        <charset val="0"/>
      </rPr>
      <t xml:space="preserve">
</t>
    </r>
    <r>
      <rPr>
        <b/>
        <sz val="12"/>
        <rFont val="宋体"/>
        <charset val="134"/>
      </rPr>
      <t>（一般债券）</t>
    </r>
  </si>
  <si>
    <r>
      <rPr>
        <sz val="12"/>
        <rFont val="宋体"/>
        <charset val="134"/>
      </rPr>
      <t>钦州市浦北县</t>
    </r>
    <r>
      <rPr>
        <sz val="12"/>
        <rFont val="Times New Roman"/>
        <charset val="0"/>
      </rPr>
      <t>2025</t>
    </r>
    <r>
      <rPr>
        <sz val="12"/>
        <rFont val="宋体"/>
        <charset val="134"/>
      </rPr>
      <t>年水土流失自然修复（封禁治理）项目</t>
    </r>
  </si>
  <si>
    <t>浦北县</t>
  </si>
  <si>
    <t>附件5</t>
  </si>
  <si>
    <r>
      <rPr>
        <sz val="22"/>
        <rFont val="Times New Roman"/>
        <charset val="0"/>
      </rPr>
      <t>2025</t>
    </r>
    <r>
      <rPr>
        <sz val="22"/>
        <rFont val="方正小标宋简体"/>
        <charset val="134"/>
      </rPr>
      <t>年自治区山洪灾害防治项目投资计划表</t>
    </r>
  </si>
  <si>
    <r>
      <rPr>
        <sz val="16"/>
        <rFont val="宋体"/>
        <charset val="134"/>
      </rPr>
      <t>单位：万元</t>
    </r>
  </si>
  <si>
    <t>行政区划</t>
  </si>
  <si>
    <t>本次安排投资
（一般债券）</t>
  </si>
  <si>
    <t>山洪灾害防治项目建设</t>
  </si>
  <si>
    <t>山洪灾害防治非工程措施运行维护</t>
  </si>
  <si>
    <t>年度建设内容</t>
  </si>
  <si>
    <t>群测群防体系建设</t>
  </si>
  <si>
    <t>重点山洪沟防洪治理</t>
  </si>
  <si>
    <t>钦州市本级</t>
  </si>
  <si>
    <t>非工程措施运行维护</t>
  </si>
  <si>
    <t>钦南区</t>
  </si>
  <si>
    <t>钦北区</t>
  </si>
  <si>
    <t>灵山县</t>
  </si>
  <si>
    <t>附件6</t>
  </si>
  <si>
    <r>
      <rPr>
        <sz val="21"/>
        <rFont val="Times New Roman"/>
        <charset val="0"/>
      </rPr>
      <t>2025</t>
    </r>
    <r>
      <rPr>
        <sz val="21"/>
        <rFont val="方正小标宋简体"/>
        <charset val="134"/>
      </rPr>
      <t>年自治区重点市县水利工程投资计划表</t>
    </r>
  </si>
  <si>
    <t>所属市</t>
  </si>
  <si>
    <t>所属县（市、区）</t>
  </si>
  <si>
    <t>建设性质</t>
  </si>
  <si>
    <t>总投资</t>
  </si>
  <si>
    <r>
      <rPr>
        <b/>
        <sz val="12"/>
        <rFont val="宋体"/>
        <charset val="134"/>
      </rPr>
      <t>本次下达投资</t>
    </r>
    <r>
      <rPr>
        <b/>
        <sz val="12"/>
        <rFont val="Times New Roman"/>
        <charset val="0"/>
      </rPr>
      <t xml:space="preserve">
</t>
    </r>
    <r>
      <rPr>
        <b/>
        <sz val="12"/>
        <rFont val="宋体"/>
        <charset val="134"/>
      </rPr>
      <t>（一般债券）</t>
    </r>
  </si>
  <si>
    <t>平陆运河马道枢纽糖料蔗良种繁育及全程机械化生产示范基地水源工程</t>
  </si>
  <si>
    <t>水源工程建设</t>
  </si>
  <si>
    <t>附件7</t>
  </si>
  <si>
    <r>
      <rPr>
        <sz val="22"/>
        <rFont val="Times New Roman"/>
        <charset val="0"/>
      </rPr>
      <t>2025</t>
    </r>
    <r>
      <rPr>
        <sz val="22"/>
        <rFont val="方正小标宋简体"/>
        <charset val="134"/>
      </rPr>
      <t>年自治区水资源节约与保护工程建设项目投资计划表</t>
    </r>
  </si>
  <si>
    <t>项目单位</t>
  </si>
  <si>
    <t>建设
性质</t>
  </si>
  <si>
    <r>
      <rPr>
        <b/>
        <sz val="12"/>
        <rFont val="宋体"/>
        <charset val="134"/>
      </rPr>
      <t>项目</t>
    </r>
    <r>
      <rPr>
        <b/>
        <sz val="12"/>
        <rFont val="Times New Roman"/>
        <charset val="0"/>
      </rPr>
      <t xml:space="preserve">
</t>
    </r>
    <r>
      <rPr>
        <b/>
        <sz val="12"/>
        <rFont val="宋体"/>
        <charset val="134"/>
      </rPr>
      <t>总投资</t>
    </r>
  </si>
  <si>
    <t>地方</t>
  </si>
  <si>
    <t>浦北县北通镇武利江水源地保护项目</t>
  </si>
  <si>
    <t>浦北县水利局</t>
  </si>
  <si>
    <r>
      <rPr>
        <sz val="12"/>
        <rFont val="宋体"/>
        <charset val="134"/>
      </rPr>
      <t>建设生态石笼挡墙</t>
    </r>
    <r>
      <rPr>
        <sz val="12"/>
        <rFont val="Times New Roman"/>
        <charset val="0"/>
      </rPr>
      <t>500</t>
    </r>
    <r>
      <rPr>
        <sz val="12"/>
        <rFont val="宋体"/>
        <charset val="134"/>
      </rPr>
      <t>米，隔离网</t>
    </r>
    <r>
      <rPr>
        <sz val="12"/>
        <rFont val="Times New Roman"/>
        <charset val="0"/>
      </rPr>
      <t>500</t>
    </r>
    <r>
      <rPr>
        <sz val="12"/>
        <rFont val="宋体"/>
        <charset val="134"/>
      </rPr>
      <t>米，设立水源保护宣传牌</t>
    </r>
    <r>
      <rPr>
        <sz val="12"/>
        <rFont val="Times New Roman"/>
        <charset val="0"/>
      </rPr>
      <t>5</t>
    </r>
    <r>
      <rPr>
        <sz val="12"/>
        <rFont val="宋体"/>
        <charset val="134"/>
      </rPr>
      <t>块，项目标志牌</t>
    </r>
    <r>
      <rPr>
        <sz val="12"/>
        <rFont val="Times New Roman"/>
        <charset val="0"/>
      </rPr>
      <t>1</t>
    </r>
    <r>
      <rPr>
        <sz val="12"/>
        <rFont val="宋体"/>
        <charset val="134"/>
      </rPr>
      <t>个。</t>
    </r>
  </si>
  <si>
    <r>
      <rPr>
        <sz val="12"/>
        <rFont val="宋体"/>
        <charset val="134"/>
      </rPr>
      <t>钦市水政〔</t>
    </r>
    <r>
      <rPr>
        <sz val="12"/>
        <rFont val="Times New Roman"/>
        <charset val="0"/>
      </rPr>
      <t>2023</t>
    </r>
    <r>
      <rPr>
        <sz val="12"/>
        <rFont val="宋体"/>
        <charset val="134"/>
      </rPr>
      <t>〕</t>
    </r>
    <r>
      <rPr>
        <sz val="12"/>
        <rFont val="Times New Roman"/>
        <charset val="0"/>
      </rPr>
      <t>9</t>
    </r>
    <r>
      <rPr>
        <sz val="12"/>
        <rFont val="宋体"/>
        <charset val="134"/>
      </rPr>
      <t>号</t>
    </r>
  </si>
  <si>
    <t>钦州市灌溉试验站温室无土栽培节水示范项目</t>
  </si>
  <si>
    <t>钦州市灌溉试验站</t>
  </si>
  <si>
    <r>
      <rPr>
        <sz val="12"/>
        <rFont val="宋体"/>
        <charset val="134"/>
      </rPr>
      <t>建设</t>
    </r>
    <r>
      <rPr>
        <sz val="12"/>
        <rFont val="Times New Roman"/>
        <charset val="0"/>
      </rPr>
      <t>8</t>
    </r>
    <r>
      <rPr>
        <sz val="12"/>
        <rFont val="宋体"/>
        <charset val="134"/>
      </rPr>
      <t>组平板深、浅液流加气雾三合一水培种植模式，每组配套铺设种植板、过滤池、循环水泵、打氧机等设备。</t>
    </r>
  </si>
  <si>
    <r>
      <rPr>
        <sz val="12"/>
        <rFont val="宋体"/>
        <charset val="134"/>
      </rPr>
      <t>钦市水政〔</t>
    </r>
    <r>
      <rPr>
        <sz val="12"/>
        <rFont val="Times New Roman"/>
        <charset val="0"/>
      </rPr>
      <t>2024</t>
    </r>
    <r>
      <rPr>
        <sz val="12"/>
        <rFont val="宋体"/>
        <charset val="134"/>
      </rPr>
      <t>〕</t>
    </r>
    <r>
      <rPr>
        <sz val="12"/>
        <rFont val="Times New Roman"/>
        <charset val="0"/>
      </rPr>
      <t>7</t>
    </r>
    <r>
      <rPr>
        <sz val="12"/>
        <rFont val="宋体"/>
        <charset val="134"/>
      </rPr>
      <t>号</t>
    </r>
    <r>
      <rPr>
        <sz val="12"/>
        <rFont val="Times New Roman"/>
        <charset val="0"/>
      </rPr>
      <t xml:space="preserve">   </t>
    </r>
  </si>
  <si>
    <t>钦州幼儿师范高等专科学校合同节水项目</t>
  </si>
  <si>
    <t>钦州幼儿师范高等专科学校</t>
  </si>
  <si>
    <t>水表阀门及节水器具更新等</t>
  </si>
  <si>
    <r>
      <rPr>
        <sz val="12"/>
        <rFont val="宋体"/>
        <charset val="134"/>
      </rPr>
      <t>钦市水政〔</t>
    </r>
    <r>
      <rPr>
        <sz val="12"/>
        <rFont val="Times New Roman"/>
        <charset val="0"/>
      </rPr>
      <t>2024</t>
    </r>
    <r>
      <rPr>
        <sz val="12"/>
        <rFont val="宋体"/>
        <charset val="134"/>
      </rPr>
      <t>〕</t>
    </r>
    <r>
      <rPr>
        <sz val="12"/>
        <rFont val="Times New Roman"/>
        <charset val="0"/>
      </rPr>
      <t>10</t>
    </r>
    <r>
      <rPr>
        <sz val="12"/>
        <rFont val="宋体"/>
        <charset val="134"/>
      </rPr>
      <t>号</t>
    </r>
  </si>
  <si>
    <t>附件8</t>
  </si>
  <si>
    <r>
      <rPr>
        <sz val="21"/>
        <rFont val="Times New Roman"/>
        <charset val="0"/>
      </rPr>
      <t>2025</t>
    </r>
    <r>
      <rPr>
        <sz val="21"/>
        <rFont val="方正小标宋简体"/>
        <charset val="134"/>
      </rPr>
      <t>年自治区水利项目前期工作补助经费投资计划表</t>
    </r>
  </si>
  <si>
    <t>所属县
（市、区）</t>
  </si>
  <si>
    <t>本次下达投资（一般债券）</t>
  </si>
  <si>
    <t>平陆灌区工程可行性研究</t>
  </si>
  <si>
    <t>附件9</t>
  </si>
  <si>
    <r>
      <rPr>
        <sz val="21"/>
        <rFont val="Times New Roman"/>
        <charset val="0"/>
      </rPr>
      <t>2025</t>
    </r>
    <r>
      <rPr>
        <sz val="21"/>
        <rFont val="方正小标宋简体"/>
        <charset val="134"/>
      </rPr>
      <t>年自治区水库进库道路提升改造项目投资计划表</t>
    </r>
  </si>
  <si>
    <r>
      <rPr>
        <b/>
        <sz val="12"/>
        <rFont val="宋体"/>
        <charset val="134"/>
      </rPr>
      <t>所属县</t>
    </r>
    <r>
      <rPr>
        <b/>
        <sz val="12"/>
        <rFont val="Times New Roman"/>
        <charset val="0"/>
      </rPr>
      <t xml:space="preserve">
</t>
    </r>
    <r>
      <rPr>
        <b/>
        <sz val="12"/>
        <rFont val="宋体"/>
        <charset val="134"/>
      </rPr>
      <t>（市、区）</t>
    </r>
  </si>
  <si>
    <r>
      <rPr>
        <sz val="12"/>
        <color rgb="FF000000"/>
        <rFont val="宋体"/>
        <charset val="134"/>
      </rPr>
      <t>牯牛水库</t>
    </r>
  </si>
  <si>
    <r>
      <rPr>
        <sz val="12"/>
        <color rgb="FF000000"/>
        <rFont val="宋体"/>
        <charset val="134"/>
      </rPr>
      <t>钦州市</t>
    </r>
  </si>
  <si>
    <r>
      <rPr>
        <sz val="12"/>
        <color rgb="FF000000"/>
        <rFont val="宋体"/>
        <charset val="134"/>
      </rPr>
      <t>钦北区</t>
    </r>
  </si>
  <si>
    <t>水库进库道路提升改造长度0.75km</t>
  </si>
  <si>
    <t>钦北水利字〔2024〕125号</t>
  </si>
  <si>
    <t>附件10</t>
  </si>
  <si>
    <r>
      <rPr>
        <sz val="20"/>
        <rFont val="Times New Roman"/>
        <charset val="0"/>
      </rPr>
      <t>2025</t>
    </r>
    <r>
      <rPr>
        <sz val="20"/>
        <rFont val="方正小标宋简体"/>
        <charset val="134"/>
      </rPr>
      <t>年部门预算第三批水利投资计划绩效目标总表</t>
    </r>
  </si>
  <si>
    <t>专项（项目）名称</t>
  </si>
  <si>
    <r>
      <rPr>
        <sz val="10"/>
        <rFont val="Times New Roman"/>
        <charset val="0"/>
      </rPr>
      <t>2025</t>
    </r>
    <r>
      <rPr>
        <sz val="10"/>
        <rFont val="宋体"/>
        <charset val="134"/>
      </rPr>
      <t>年第二批自治区新增政府一般债券</t>
    </r>
  </si>
  <si>
    <t>省级财政部门</t>
  </si>
  <si>
    <t>广西壮族自治区财政厅</t>
  </si>
  <si>
    <t>省级主管部门</t>
  </si>
  <si>
    <t>广西壮族自治区水利厅</t>
  </si>
  <si>
    <t>市（县）级主管部门</t>
  </si>
  <si>
    <t>各县（区）水行政主管部门</t>
  </si>
  <si>
    <t>补助金额（万元）</t>
  </si>
  <si>
    <t>自治区新增政府一般债券</t>
  </si>
  <si>
    <r>
      <rPr>
        <sz val="10"/>
        <rFont val="宋体"/>
        <charset val="134"/>
      </rPr>
      <t>年度总体</t>
    </r>
    <r>
      <rPr>
        <sz val="10"/>
        <rFont val="Times New Roman"/>
        <charset val="0"/>
      </rPr>
      <t xml:space="preserve">
</t>
    </r>
    <r>
      <rPr>
        <sz val="10"/>
        <rFont val="宋体"/>
        <charset val="134"/>
      </rPr>
      <t>目标</t>
    </r>
  </si>
  <si>
    <t>加快推进水利项目建设</t>
  </si>
  <si>
    <t>绩效指标</t>
  </si>
  <si>
    <t>一级指标</t>
  </si>
  <si>
    <t>二级指标</t>
  </si>
  <si>
    <t>三级指标</t>
  </si>
  <si>
    <t>单位</t>
  </si>
  <si>
    <t>指标值</t>
  </si>
  <si>
    <t>病险水库（闸）除险加固座数</t>
  </si>
  <si>
    <t>座</t>
  </si>
  <si>
    <t>大型灌区渠（沟）道改造长度</t>
  </si>
  <si>
    <t>千米</t>
  </si>
  <si>
    <t>建设水土保持工程数量</t>
  </si>
  <si>
    <t>个</t>
  </si>
  <si>
    <t>山洪灾害防治县数</t>
  </si>
  <si>
    <t>支持建设水利工程数量</t>
  </si>
  <si>
    <t>实施水源保护和节水项目数量</t>
  </si>
  <si>
    <t>推动前期工作项目数量</t>
  </si>
  <si>
    <t>水库进库道路提升改造长度</t>
  </si>
  <si>
    <t>质量指标</t>
  </si>
  <si>
    <r>
      <rPr>
        <sz val="10"/>
        <rFont val="宋体"/>
        <charset val="134"/>
      </rPr>
      <t>截至</t>
    </r>
    <r>
      <rPr>
        <sz val="10"/>
        <rFont val="Times New Roman"/>
        <charset val="0"/>
      </rPr>
      <t>2026</t>
    </r>
    <r>
      <rPr>
        <sz val="10"/>
        <rFont val="宋体"/>
        <charset val="134"/>
      </rPr>
      <t>年</t>
    </r>
    <r>
      <rPr>
        <sz val="10"/>
        <rFont val="Times New Roman"/>
        <charset val="0"/>
      </rPr>
      <t>6</t>
    </r>
    <r>
      <rPr>
        <sz val="10"/>
        <rFont val="宋体"/>
        <charset val="134"/>
      </rPr>
      <t>月底，完工项目初步验收率</t>
    </r>
  </si>
  <si>
    <t>%</t>
  </si>
  <si>
    <t>工程验收合格率</t>
  </si>
  <si>
    <t>已建工程是否存在质量问题</t>
  </si>
  <si>
    <r>
      <rPr>
        <sz val="10"/>
        <rFont val="宋体"/>
        <charset val="134"/>
      </rPr>
      <t>是</t>
    </r>
    <r>
      <rPr>
        <sz val="10"/>
        <rFont val="Times New Roman"/>
        <charset val="0"/>
      </rPr>
      <t>/</t>
    </r>
    <r>
      <rPr>
        <sz val="10"/>
        <rFont val="宋体"/>
        <charset val="134"/>
      </rPr>
      <t>否</t>
    </r>
  </si>
  <si>
    <t>否</t>
  </si>
  <si>
    <t>时效指标</t>
  </si>
  <si>
    <r>
      <rPr>
        <sz val="10"/>
        <rFont val="宋体"/>
        <charset val="134"/>
      </rPr>
      <t>截至</t>
    </r>
    <r>
      <rPr>
        <sz val="10"/>
        <rFont val="Times New Roman"/>
        <charset val="0"/>
      </rPr>
      <t>2025</t>
    </r>
    <r>
      <rPr>
        <sz val="10"/>
        <rFont val="宋体"/>
        <charset val="134"/>
      </rPr>
      <t>年底，投资完成比例</t>
    </r>
  </si>
  <si>
    <t>≥80%</t>
  </si>
  <si>
    <r>
      <rPr>
        <sz val="10"/>
        <rFont val="宋体"/>
        <charset val="134"/>
      </rPr>
      <t>截至</t>
    </r>
    <r>
      <rPr>
        <sz val="10"/>
        <rFont val="Times New Roman"/>
        <charset val="0"/>
      </rPr>
      <t>2026</t>
    </r>
    <r>
      <rPr>
        <sz val="10"/>
        <rFont val="宋体"/>
        <charset val="134"/>
      </rPr>
      <t>年</t>
    </r>
    <r>
      <rPr>
        <sz val="10"/>
        <rFont val="Times New Roman"/>
        <charset val="0"/>
      </rPr>
      <t>6</t>
    </r>
    <r>
      <rPr>
        <sz val="10"/>
        <rFont val="宋体"/>
        <charset val="134"/>
      </rPr>
      <t>月，投资完成比例</t>
    </r>
  </si>
  <si>
    <t>病险水库（闸）除险加固工程资金</t>
  </si>
  <si>
    <t>万元</t>
  </si>
  <si>
    <t>≤1237</t>
  </si>
  <si>
    <t>大型灌区改造资金</t>
  </si>
  <si>
    <t>≤5356</t>
  </si>
  <si>
    <t>水土保持工程资金</t>
  </si>
  <si>
    <t>≤14</t>
  </si>
  <si>
    <t>产出指标</t>
  </si>
  <si>
    <t>成本指标</t>
  </si>
  <si>
    <t>山洪灾害防治资金</t>
  </si>
  <si>
    <t>≤57</t>
  </si>
  <si>
    <t>重点市县水利工程资金</t>
  </si>
  <si>
    <t>≤200</t>
  </si>
  <si>
    <t>水资源节约与保护资金</t>
  </si>
  <si>
    <t>≤264</t>
  </si>
  <si>
    <t>前期工作经费补助资金</t>
  </si>
  <si>
    <t>≤700</t>
  </si>
  <si>
    <t>水库进库道路资金</t>
  </si>
  <si>
    <t>≤43</t>
  </si>
  <si>
    <t>效益指标</t>
  </si>
  <si>
    <t>经济效益指标</t>
  </si>
  <si>
    <t>新增、恢复灌溉面积</t>
  </si>
  <si>
    <t>万亩</t>
  </si>
  <si>
    <t>改善灌溉面积</t>
  </si>
  <si>
    <t>山洪灾害防治保护人口数量</t>
  </si>
  <si>
    <t>万人</t>
  </si>
  <si>
    <t>病险水库（闸）除险加固保护人口数量</t>
  </si>
  <si>
    <t>生态效益指标</t>
  </si>
  <si>
    <t>平方公里</t>
  </si>
  <si>
    <t>新增年节水能力</t>
  </si>
  <si>
    <t>万立方米</t>
  </si>
  <si>
    <t>可持续影响指标</t>
  </si>
  <si>
    <t>已建工程是否良性运行</t>
  </si>
  <si>
    <t>是</t>
  </si>
  <si>
    <t>工程是否达到设计使用年限</t>
  </si>
  <si>
    <t>满意度指标</t>
  </si>
  <si>
    <t>服务对象满意度指标</t>
  </si>
  <si>
    <t>受益群众满意度</t>
  </si>
  <si>
    <t>≥90%</t>
  </si>
  <si>
    <t>附件11</t>
  </si>
  <si>
    <r>
      <rPr>
        <sz val="20"/>
        <color theme="1"/>
        <rFont val="Times New Roman"/>
        <charset val="0"/>
      </rPr>
      <t>2025</t>
    </r>
    <r>
      <rPr>
        <sz val="20"/>
        <color indexed="8"/>
        <rFont val="方正小标宋简体"/>
        <charset val="134"/>
      </rPr>
      <t>年部门预算第三批水利投资计划</t>
    </r>
    <r>
      <rPr>
        <sz val="20"/>
        <color indexed="8"/>
        <rFont val="方正小标宋简体"/>
        <charset val="134"/>
      </rPr>
      <t>绩效目标分解表</t>
    </r>
  </si>
  <si>
    <t>行政区</t>
  </si>
  <si>
    <r>
      <rPr>
        <b/>
        <sz val="10"/>
        <color theme="1"/>
        <rFont val="宋体"/>
        <charset val="134"/>
      </rPr>
      <t>效益指标</t>
    </r>
    <r>
      <rPr>
        <b/>
        <sz val="10"/>
        <color theme="1"/>
        <rFont val="Times New Roman"/>
        <charset val="0"/>
      </rPr>
      <t xml:space="preserve">       </t>
    </r>
  </si>
  <si>
    <r>
      <rPr>
        <b/>
        <sz val="10"/>
        <color theme="1"/>
        <rFont val="宋体"/>
        <charset val="134"/>
      </rPr>
      <t>满意度</t>
    </r>
    <r>
      <rPr>
        <b/>
        <sz val="10"/>
        <color theme="1"/>
        <rFont val="Times New Roman"/>
        <charset val="0"/>
      </rPr>
      <t xml:space="preserve">
</t>
    </r>
    <r>
      <rPr>
        <b/>
        <sz val="10"/>
        <color theme="1"/>
        <rFont val="宋体"/>
        <charset val="134"/>
      </rPr>
      <t>指标</t>
    </r>
  </si>
  <si>
    <t>数量指标</t>
  </si>
  <si>
    <t>社会效益指标</t>
  </si>
  <si>
    <t>推进重大水利工程数量（个）</t>
  </si>
  <si>
    <t>建设重点水源工程数量（个）</t>
  </si>
  <si>
    <r>
      <rPr>
        <b/>
        <sz val="10"/>
        <color theme="1"/>
        <rFont val="宋体"/>
        <charset val="134"/>
      </rPr>
      <t>病险水库（闸）除险加固座数</t>
    </r>
    <r>
      <rPr>
        <b/>
        <sz val="10"/>
        <color theme="1"/>
        <rFont val="Times New Roman"/>
        <charset val="0"/>
      </rPr>
      <t xml:space="preserve">
</t>
    </r>
    <r>
      <rPr>
        <b/>
        <sz val="10"/>
        <color theme="1"/>
        <rFont val="宋体"/>
        <charset val="134"/>
      </rPr>
      <t>（座）</t>
    </r>
  </si>
  <si>
    <t>建设排涝泵站数量（个）</t>
  </si>
  <si>
    <t>主要支流治理长度（千米）</t>
  </si>
  <si>
    <r>
      <rPr>
        <b/>
        <sz val="10"/>
        <color theme="1"/>
        <rFont val="宋体"/>
        <charset val="134"/>
      </rPr>
      <t>大型灌区渠（沟）道改造长度</t>
    </r>
    <r>
      <rPr>
        <b/>
        <sz val="10"/>
        <color theme="1"/>
        <rFont val="Times New Roman"/>
        <charset val="0"/>
      </rPr>
      <t xml:space="preserve">
</t>
    </r>
    <r>
      <rPr>
        <b/>
        <sz val="10"/>
        <color theme="1"/>
        <rFont val="宋体"/>
        <charset val="134"/>
      </rPr>
      <t>（千米）</t>
    </r>
  </si>
  <si>
    <t>水系连通及水美乡村综合治理长度（千米）</t>
  </si>
  <si>
    <t>建设水土保持工程数量（个）</t>
  </si>
  <si>
    <t>巩固提升改革面积（万亩）</t>
  </si>
  <si>
    <r>
      <rPr>
        <b/>
        <sz val="10"/>
        <color theme="1"/>
        <rFont val="宋体"/>
        <charset val="134"/>
      </rPr>
      <t>中型灌区渠（沟）道改造长度</t>
    </r>
    <r>
      <rPr>
        <b/>
        <sz val="10"/>
        <color theme="1"/>
        <rFont val="Times New Roman"/>
        <charset val="0"/>
      </rPr>
      <t xml:space="preserve">
</t>
    </r>
    <r>
      <rPr>
        <b/>
        <sz val="10"/>
        <color theme="1"/>
        <rFont val="宋体"/>
        <charset val="134"/>
      </rPr>
      <t>（千米）</t>
    </r>
  </si>
  <si>
    <t>山洪沟治理条数（条）</t>
  </si>
  <si>
    <t>山洪灾害防治县数（个）</t>
  </si>
  <si>
    <t>中小河流治理长度（千米）</t>
  </si>
  <si>
    <t>现代化水库运行管理矩阵建设数量（个）</t>
  </si>
  <si>
    <t>建设水行政执法基地及水利宣传教育基地数量（个）</t>
  </si>
  <si>
    <t>支持建设水利工程数量（个）</t>
  </si>
  <si>
    <t>开工建设农村供水工程数量（个）</t>
  </si>
  <si>
    <t>实施水源保护和节水项目数量（个）</t>
  </si>
  <si>
    <t>推动前期工作项目数量（个）</t>
  </si>
  <si>
    <t>水库进库道路提升改造长度（千米）</t>
  </si>
  <si>
    <r>
      <rPr>
        <b/>
        <sz val="10"/>
        <color theme="1"/>
        <rFont val="宋体"/>
        <charset val="134"/>
      </rPr>
      <t>截至</t>
    </r>
    <r>
      <rPr>
        <b/>
        <sz val="10"/>
        <color theme="1"/>
        <rFont val="Times New Roman"/>
        <charset val="0"/>
      </rPr>
      <t>2026</t>
    </r>
    <r>
      <rPr>
        <b/>
        <sz val="10"/>
        <color theme="1"/>
        <rFont val="宋体"/>
        <charset val="134"/>
      </rPr>
      <t>年</t>
    </r>
    <r>
      <rPr>
        <b/>
        <sz val="10"/>
        <color theme="1"/>
        <rFont val="Times New Roman"/>
        <charset val="0"/>
      </rPr>
      <t>6</t>
    </r>
    <r>
      <rPr>
        <b/>
        <sz val="10"/>
        <color theme="1"/>
        <rFont val="宋体"/>
        <charset val="134"/>
      </rPr>
      <t>月底，完工项目初步验收率（</t>
    </r>
    <r>
      <rPr>
        <b/>
        <sz val="10"/>
        <color theme="1"/>
        <rFont val="Times New Roman"/>
        <charset val="0"/>
      </rPr>
      <t>%</t>
    </r>
    <r>
      <rPr>
        <b/>
        <sz val="10"/>
        <color theme="1"/>
        <rFont val="宋体"/>
        <charset val="134"/>
      </rPr>
      <t>）</t>
    </r>
  </si>
  <si>
    <r>
      <rPr>
        <b/>
        <sz val="10"/>
        <color theme="1"/>
        <rFont val="宋体"/>
        <charset val="134"/>
      </rPr>
      <t>工程验收合格率（</t>
    </r>
    <r>
      <rPr>
        <b/>
        <sz val="10"/>
        <color theme="1"/>
        <rFont val="Times New Roman"/>
        <charset val="0"/>
      </rPr>
      <t>%</t>
    </r>
    <r>
      <rPr>
        <b/>
        <sz val="10"/>
        <color theme="1"/>
        <rFont val="宋体"/>
        <charset val="134"/>
      </rPr>
      <t>）</t>
    </r>
  </si>
  <si>
    <r>
      <rPr>
        <b/>
        <sz val="10"/>
        <color theme="1"/>
        <rFont val="宋体"/>
        <charset val="134"/>
      </rPr>
      <t>已建工程是否存在质量问题（是</t>
    </r>
    <r>
      <rPr>
        <b/>
        <sz val="10"/>
        <color theme="1"/>
        <rFont val="Times New Roman"/>
        <charset val="0"/>
      </rPr>
      <t>/</t>
    </r>
    <r>
      <rPr>
        <b/>
        <sz val="10"/>
        <color theme="1"/>
        <rFont val="宋体"/>
        <charset val="134"/>
      </rPr>
      <t>否）</t>
    </r>
  </si>
  <si>
    <r>
      <rPr>
        <b/>
        <sz val="10"/>
        <color theme="1"/>
        <rFont val="宋体"/>
        <charset val="134"/>
      </rPr>
      <t>截至</t>
    </r>
    <r>
      <rPr>
        <b/>
        <sz val="10"/>
        <color theme="1"/>
        <rFont val="Times New Roman"/>
        <charset val="0"/>
      </rPr>
      <t>2025</t>
    </r>
    <r>
      <rPr>
        <b/>
        <sz val="10"/>
        <color theme="1"/>
        <rFont val="宋体"/>
        <charset val="134"/>
      </rPr>
      <t>年底，投资完成比例</t>
    </r>
    <r>
      <rPr>
        <b/>
        <sz val="10"/>
        <color theme="1"/>
        <rFont val="Times New Roman"/>
        <charset val="0"/>
      </rPr>
      <t>(%)</t>
    </r>
  </si>
  <si>
    <r>
      <rPr>
        <b/>
        <sz val="10"/>
        <color theme="1"/>
        <rFont val="宋体"/>
        <charset val="134"/>
      </rPr>
      <t>截至</t>
    </r>
    <r>
      <rPr>
        <b/>
        <sz val="10"/>
        <color theme="1"/>
        <rFont val="Times New Roman"/>
        <charset val="0"/>
      </rPr>
      <t>2026</t>
    </r>
    <r>
      <rPr>
        <b/>
        <sz val="10"/>
        <color theme="1"/>
        <rFont val="宋体"/>
        <charset val="134"/>
      </rPr>
      <t>年</t>
    </r>
    <r>
      <rPr>
        <b/>
        <sz val="10"/>
        <color theme="1"/>
        <rFont val="Times New Roman"/>
        <charset val="0"/>
      </rPr>
      <t>6</t>
    </r>
    <r>
      <rPr>
        <b/>
        <sz val="10"/>
        <color theme="1"/>
        <rFont val="宋体"/>
        <charset val="134"/>
      </rPr>
      <t>月，投资完成比例</t>
    </r>
    <r>
      <rPr>
        <b/>
        <sz val="10"/>
        <color theme="1"/>
        <rFont val="Times New Roman"/>
        <charset val="0"/>
      </rPr>
      <t>(%)</t>
    </r>
  </si>
  <si>
    <t>自治区补助资金不超过成本控制数（万元）</t>
  </si>
  <si>
    <r>
      <rPr>
        <b/>
        <sz val="10"/>
        <color theme="1"/>
        <rFont val="宋体"/>
        <charset val="134"/>
      </rPr>
      <t>新增、恢复灌溉面积</t>
    </r>
    <r>
      <rPr>
        <b/>
        <sz val="10"/>
        <color theme="1"/>
        <rFont val="Times New Roman"/>
        <charset val="0"/>
      </rPr>
      <t xml:space="preserve">
</t>
    </r>
    <r>
      <rPr>
        <b/>
        <sz val="10"/>
        <color theme="1"/>
        <rFont val="宋体"/>
        <charset val="134"/>
      </rPr>
      <t>（万亩）</t>
    </r>
  </si>
  <si>
    <r>
      <rPr>
        <b/>
        <sz val="10"/>
        <color theme="1"/>
        <rFont val="宋体"/>
        <charset val="134"/>
      </rPr>
      <t>改善灌溉面积</t>
    </r>
    <r>
      <rPr>
        <b/>
        <sz val="10"/>
        <color theme="1"/>
        <rFont val="Times New Roman"/>
        <charset val="0"/>
      </rPr>
      <t xml:space="preserve">
</t>
    </r>
    <r>
      <rPr>
        <b/>
        <sz val="10"/>
        <color theme="1"/>
        <rFont val="宋体"/>
        <charset val="134"/>
      </rPr>
      <t>（万亩）</t>
    </r>
  </si>
  <si>
    <t>中小河流治理保护耕地面积（万亩）</t>
  </si>
  <si>
    <t>中小河流治理保护人口数量（万人）</t>
  </si>
  <si>
    <t>山洪灾害防治保护人口数量（万人）</t>
  </si>
  <si>
    <r>
      <rPr>
        <b/>
        <sz val="10"/>
        <color theme="1"/>
        <rFont val="宋体"/>
        <charset val="134"/>
      </rPr>
      <t>农村供水工程受益人口数量</t>
    </r>
    <r>
      <rPr>
        <b/>
        <sz val="10"/>
        <color theme="1"/>
        <rFont val="Times New Roman"/>
        <charset val="0"/>
      </rPr>
      <t xml:space="preserve">
</t>
    </r>
    <r>
      <rPr>
        <b/>
        <sz val="10"/>
        <color theme="1"/>
        <rFont val="宋体"/>
        <charset val="134"/>
      </rPr>
      <t>（万人）</t>
    </r>
  </si>
  <si>
    <r>
      <rPr>
        <b/>
        <sz val="10"/>
        <color theme="1"/>
        <rFont val="宋体"/>
        <charset val="134"/>
      </rPr>
      <t>病险水库（闸）除险加固保护人口数量</t>
    </r>
    <r>
      <rPr>
        <b/>
        <sz val="10"/>
        <color theme="1"/>
        <rFont val="Times New Roman"/>
        <charset val="0"/>
      </rPr>
      <t xml:space="preserve">
</t>
    </r>
    <r>
      <rPr>
        <b/>
        <sz val="10"/>
        <color theme="1"/>
        <rFont val="宋体"/>
        <charset val="134"/>
      </rPr>
      <t>（万人）</t>
    </r>
  </si>
  <si>
    <r>
      <rPr>
        <b/>
        <sz val="10"/>
        <color theme="1"/>
        <rFont val="宋体"/>
        <charset val="134"/>
      </rPr>
      <t>明显提升水行政执法和水利法制宣传教育效果</t>
    </r>
    <r>
      <rPr>
        <b/>
        <sz val="10"/>
        <color theme="1"/>
        <rFont val="Times New Roman"/>
        <charset val="0"/>
      </rPr>
      <t xml:space="preserve">
</t>
    </r>
    <r>
      <rPr>
        <b/>
        <sz val="10"/>
        <color theme="1"/>
        <rFont val="宋体"/>
        <charset val="134"/>
      </rPr>
      <t>（是</t>
    </r>
    <r>
      <rPr>
        <b/>
        <sz val="10"/>
        <color theme="1"/>
        <rFont val="Times New Roman"/>
        <charset val="0"/>
      </rPr>
      <t>/</t>
    </r>
    <r>
      <rPr>
        <b/>
        <sz val="10"/>
        <color theme="1"/>
        <rFont val="宋体"/>
        <charset val="134"/>
      </rPr>
      <t>否）</t>
    </r>
  </si>
  <si>
    <r>
      <rPr>
        <b/>
        <sz val="10"/>
        <color theme="1"/>
        <rFont val="宋体"/>
        <charset val="134"/>
      </rPr>
      <t>水土流失综合治理面积</t>
    </r>
    <r>
      <rPr>
        <b/>
        <sz val="10"/>
        <color theme="1"/>
        <rFont val="Times New Roman"/>
        <charset val="0"/>
      </rPr>
      <t xml:space="preserve">
</t>
    </r>
    <r>
      <rPr>
        <b/>
        <sz val="10"/>
        <color theme="1"/>
        <rFont val="宋体"/>
        <charset val="134"/>
      </rPr>
      <t>（平方公里）</t>
    </r>
  </si>
  <si>
    <r>
      <rPr>
        <b/>
        <sz val="10"/>
        <color theme="1"/>
        <rFont val="宋体"/>
        <charset val="134"/>
      </rPr>
      <t>新增年节水能力</t>
    </r>
    <r>
      <rPr>
        <b/>
        <sz val="10"/>
        <color theme="1"/>
        <rFont val="Times New Roman"/>
        <charset val="0"/>
      </rPr>
      <t xml:space="preserve">
</t>
    </r>
    <r>
      <rPr>
        <b/>
        <sz val="10"/>
        <color theme="1"/>
        <rFont val="宋体"/>
        <charset val="134"/>
      </rPr>
      <t>（万立方米）</t>
    </r>
  </si>
  <si>
    <r>
      <rPr>
        <b/>
        <sz val="10"/>
        <color theme="1"/>
        <rFont val="宋体"/>
        <charset val="134"/>
      </rPr>
      <t>已建工程是否良性运行</t>
    </r>
    <r>
      <rPr>
        <b/>
        <sz val="10"/>
        <color theme="1"/>
        <rFont val="Times New Roman"/>
        <charset val="0"/>
      </rPr>
      <t xml:space="preserve">
</t>
    </r>
    <r>
      <rPr>
        <b/>
        <sz val="10"/>
        <color theme="1"/>
        <rFont val="宋体"/>
        <charset val="134"/>
      </rPr>
      <t>（是</t>
    </r>
    <r>
      <rPr>
        <b/>
        <sz val="10"/>
        <color theme="1"/>
        <rFont val="Times New Roman"/>
        <charset val="0"/>
      </rPr>
      <t>/</t>
    </r>
    <r>
      <rPr>
        <b/>
        <sz val="10"/>
        <color theme="1"/>
        <rFont val="宋体"/>
        <charset val="134"/>
      </rPr>
      <t>否）</t>
    </r>
  </si>
  <si>
    <r>
      <rPr>
        <b/>
        <sz val="10"/>
        <color theme="1"/>
        <rFont val="宋体"/>
        <charset val="134"/>
      </rPr>
      <t>工程是否达到设计使用年限（是</t>
    </r>
    <r>
      <rPr>
        <b/>
        <sz val="10"/>
        <color theme="1"/>
        <rFont val="Times New Roman"/>
        <charset val="0"/>
      </rPr>
      <t>/</t>
    </r>
    <r>
      <rPr>
        <b/>
        <sz val="10"/>
        <color theme="1"/>
        <rFont val="宋体"/>
        <charset val="134"/>
      </rPr>
      <t>否）</t>
    </r>
  </si>
  <si>
    <r>
      <rPr>
        <b/>
        <sz val="10"/>
        <color theme="1"/>
        <rFont val="宋体"/>
        <charset val="134"/>
      </rPr>
      <t>受益群众满意度（</t>
    </r>
    <r>
      <rPr>
        <b/>
        <sz val="10"/>
        <color theme="1"/>
        <rFont val="Times New Roman"/>
        <charset val="0"/>
      </rPr>
      <t>%</t>
    </r>
    <r>
      <rPr>
        <b/>
        <sz val="10"/>
        <color theme="1"/>
        <rFont val="宋体"/>
        <charset val="134"/>
      </rPr>
      <t>）</t>
    </r>
  </si>
  <si>
    <t>钦州市
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</si>
</sst>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_ "/>
    <numFmt numFmtId="179" formatCode="0.00_);[Red]\(0.00\)"/>
    <numFmt numFmtId="180" formatCode="0_);[Red]\(0\)"/>
    <numFmt numFmtId="181" formatCode="0_);\(0\)"/>
  </numFmts>
  <fonts count="92">
    <font>
      <sz val="12"/>
      <name val="宋体"/>
      <charset val="134"/>
    </font>
    <font>
      <sz val="10"/>
      <name val="Times New Roman"/>
      <charset val="0"/>
    </font>
    <font>
      <b/>
      <sz val="10"/>
      <name val="Times New Roman"/>
      <charset val="0"/>
    </font>
    <font>
      <sz val="11"/>
      <name val="Times New Roman"/>
      <charset val="0"/>
    </font>
    <font>
      <sz val="16"/>
      <color theme="1"/>
      <name val="黑体"/>
      <charset val="134"/>
    </font>
    <font>
      <sz val="16"/>
      <color theme="1"/>
      <name val="Times New Roman"/>
      <charset val="0"/>
    </font>
    <font>
      <sz val="11"/>
      <color theme="1"/>
      <name val="Times New Roman"/>
      <charset val="0"/>
    </font>
    <font>
      <sz val="20"/>
      <color theme="1"/>
      <name val="Times New Roman"/>
      <charset val="0"/>
    </font>
    <font>
      <b/>
      <sz val="10"/>
      <color theme="1"/>
      <name val="宋体"/>
      <charset val="134"/>
    </font>
    <font>
      <b/>
      <sz val="10"/>
      <color theme="1"/>
      <name val="Times New Roman"/>
      <charset val="0"/>
    </font>
    <font>
      <sz val="10"/>
      <color theme="1"/>
      <name val="Times New Roman"/>
      <charset val="0"/>
    </font>
    <font>
      <sz val="10"/>
      <color theme="1"/>
      <name val="宋体"/>
      <charset val="134"/>
    </font>
    <font>
      <sz val="12"/>
      <color theme="1"/>
      <name val="Times New Roman"/>
      <charset val="0"/>
    </font>
    <font>
      <b/>
      <sz val="10"/>
      <color theme="1"/>
      <name val="方正书宋_GBK"/>
      <charset val="134"/>
    </font>
    <font>
      <b/>
      <sz val="9"/>
      <color theme="1"/>
      <name val="宋体"/>
      <charset val="134"/>
    </font>
    <font>
      <b/>
      <sz val="9"/>
      <color theme="1"/>
      <name val="Times New Roman"/>
      <charset val="0"/>
    </font>
    <font>
      <sz val="12"/>
      <name val="Times New Roman"/>
      <charset val="0"/>
    </font>
    <font>
      <b/>
      <sz val="11"/>
      <name val="Times New Roman"/>
      <charset val="0"/>
    </font>
    <font>
      <sz val="16"/>
      <name val="黑体"/>
      <charset val="134"/>
    </font>
    <font>
      <sz val="16"/>
      <name val="Times New Roman"/>
      <charset val="0"/>
    </font>
    <font>
      <sz val="20"/>
      <name val="Times New Roman"/>
      <charset val="0"/>
    </font>
    <font>
      <sz val="10"/>
      <name val="宋体"/>
      <charset val="134"/>
    </font>
    <font>
      <sz val="18"/>
      <name val="Times New Roman"/>
      <charset val="0"/>
    </font>
    <font>
      <sz val="11"/>
      <color indexed="8"/>
      <name val="Times New Roman"/>
      <charset val="0"/>
    </font>
    <font>
      <sz val="21"/>
      <name val="Times New Roman"/>
      <charset val="0"/>
    </font>
    <font>
      <sz val="14"/>
      <name val="Times New Roman"/>
      <charset val="0"/>
    </font>
    <font>
      <b/>
      <sz val="14"/>
      <name val="Times New Roman"/>
      <charset val="0"/>
    </font>
    <font>
      <b/>
      <sz val="12"/>
      <name val="Times New Roman"/>
      <charset val="0"/>
    </font>
    <font>
      <b/>
      <sz val="12"/>
      <color rgb="FF000000"/>
      <name val="宋体"/>
      <charset val="134"/>
    </font>
    <font>
      <b/>
      <sz val="12"/>
      <color indexed="8"/>
      <name val="Times New Roman"/>
      <charset val="0"/>
    </font>
    <font>
      <b/>
      <sz val="12"/>
      <color rgb="FF000000"/>
      <name val="Times New Roman"/>
      <charset val="0"/>
    </font>
    <font>
      <sz val="12"/>
      <color rgb="FF000000"/>
      <name val="Times New Roman"/>
      <charset val="0"/>
    </font>
    <font>
      <b/>
      <sz val="12"/>
      <name val="宋体"/>
      <charset val="134"/>
    </font>
    <font>
      <b/>
      <sz val="12"/>
      <color rgb="FFFF0000"/>
      <name val="Times New Roman"/>
      <charset val="0"/>
    </font>
    <font>
      <sz val="12"/>
      <color theme="1"/>
      <name val="宋体"/>
      <charset val="134"/>
    </font>
    <font>
      <b/>
      <sz val="18"/>
      <name val="Times New Roman"/>
      <charset val="0"/>
    </font>
    <font>
      <sz val="22"/>
      <name val="Times New Roman"/>
      <charset val="0"/>
    </font>
    <font>
      <sz val="14"/>
      <name val="宋体"/>
      <charset val="134"/>
    </font>
    <font>
      <sz val="18"/>
      <name val="黑体"/>
      <charset val="134"/>
    </font>
    <font>
      <b/>
      <sz val="11"/>
      <color theme="1"/>
      <name val="Times New Roman"/>
      <charset val="0"/>
    </font>
    <font>
      <sz val="16"/>
      <color rgb="FF000000"/>
      <name val="黑体"/>
      <charset val="134"/>
    </font>
    <font>
      <b/>
      <sz val="16"/>
      <name val="Times New Roman"/>
      <charset val="0"/>
    </font>
    <font>
      <b/>
      <sz val="12"/>
      <color indexed="8"/>
      <name val="宋体"/>
      <charset val="134"/>
    </font>
    <font>
      <sz val="12"/>
      <color rgb="FF000000"/>
      <name val="宋体"/>
      <charset val="134"/>
    </font>
    <font>
      <b/>
      <sz val="12"/>
      <color theme="1"/>
      <name val="宋体"/>
      <charset val="134"/>
    </font>
    <font>
      <b/>
      <sz val="12"/>
      <color theme="1"/>
      <name val="Times New Roman"/>
      <charset val="0"/>
    </font>
    <font>
      <b/>
      <sz val="12"/>
      <name val="方正书宋_GBK"/>
      <charset val="134"/>
    </font>
    <font>
      <i/>
      <sz val="11"/>
      <name val="Times New Roman"/>
      <charset val="0"/>
    </font>
    <font>
      <sz val="21"/>
      <color theme="1"/>
      <name val="Times New Roman"/>
      <charset val="0"/>
    </font>
    <font>
      <sz val="14"/>
      <color theme="1"/>
      <name val="Times New Roman"/>
      <charset val="0"/>
    </font>
    <font>
      <b/>
      <sz val="16"/>
      <color theme="1"/>
      <name val="Times New Roman"/>
      <charset val="0"/>
    </font>
    <font>
      <sz val="10.5"/>
      <name val="Times New Roman"/>
      <charset val="0"/>
    </font>
    <font>
      <sz val="11"/>
      <color indexed="8"/>
      <name val="宋体"/>
      <charset val="134"/>
    </font>
    <font>
      <sz val="12"/>
      <color indexed="8"/>
      <name val="宋体"/>
      <charset val="134"/>
      <scheme val="major"/>
    </font>
    <font>
      <b/>
      <sz val="11"/>
      <color indexed="8"/>
      <name val="宋体"/>
      <charset val="134"/>
    </font>
    <font>
      <b/>
      <sz val="11"/>
      <color indexed="8"/>
      <name val="Times New Roman"/>
      <charset val="0"/>
    </font>
    <font>
      <sz val="16"/>
      <color indexed="8"/>
      <name val="Times New Roman"/>
      <charset val="0"/>
    </font>
    <font>
      <sz val="16"/>
      <color indexed="8"/>
      <name val="黑体"/>
      <charset val="134"/>
    </font>
    <font>
      <sz val="21"/>
      <color rgb="FF000000"/>
      <name val="Times New Roman"/>
      <charset val="0"/>
    </font>
    <font>
      <sz val="21"/>
      <color indexed="8"/>
      <name val="Times New Roman"/>
      <charset val="0"/>
    </font>
    <font>
      <b/>
      <sz val="12"/>
      <color indexed="8"/>
      <name val="宋体"/>
      <charset val="134"/>
      <scheme val="minor"/>
    </font>
    <font>
      <sz val="12"/>
      <color indexed="8"/>
      <name val="Times New Roman"/>
      <charset val="0"/>
    </font>
    <font>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Arial"/>
      <charset val="0"/>
    </font>
    <font>
      <sz val="9"/>
      <name val="宋体"/>
      <charset val="134"/>
    </font>
    <font>
      <sz val="16"/>
      <name val="宋体"/>
      <charset val="134"/>
    </font>
    <font>
      <sz val="11"/>
      <name val="宋体"/>
      <charset val="134"/>
    </font>
    <font>
      <sz val="21"/>
      <name val="方正小标宋简体"/>
      <charset val="134"/>
    </font>
    <font>
      <sz val="21"/>
      <name val="宋体"/>
      <charset val="134"/>
    </font>
    <font>
      <sz val="12"/>
      <color indexed="8"/>
      <name val="宋体"/>
      <charset val="134"/>
    </font>
    <font>
      <sz val="20"/>
      <color indexed="8"/>
      <name val="方正小标宋简体"/>
      <charset val="134"/>
    </font>
    <font>
      <sz val="22"/>
      <name val="方正小标宋简体"/>
      <charset val="134"/>
    </font>
    <font>
      <sz val="21"/>
      <color indexed="8"/>
      <name val="方正小标宋简体"/>
      <charset val="134"/>
    </font>
    <font>
      <sz val="20"/>
      <name val="方正小标宋简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62" fillId="0" borderId="0" applyFont="0" applyFill="0" applyBorder="0" applyAlignment="0" applyProtection="0">
      <alignment vertical="center"/>
    </xf>
    <xf numFmtId="44" fontId="62" fillId="0" borderId="0" applyFont="0" applyFill="0" applyBorder="0" applyAlignment="0" applyProtection="0">
      <alignment vertical="center"/>
    </xf>
    <xf numFmtId="9" fontId="62" fillId="0" borderId="0" applyFont="0" applyFill="0" applyBorder="0" applyAlignment="0" applyProtection="0">
      <alignment vertical="center"/>
    </xf>
    <xf numFmtId="41" fontId="62" fillId="0" borderId="0" applyFont="0" applyFill="0" applyBorder="0" applyAlignment="0" applyProtection="0">
      <alignment vertical="center"/>
    </xf>
    <xf numFmtId="42" fontId="62" fillId="0" borderId="0" applyFon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2" fillId="3" borderId="10" applyNumberFormat="0" applyFont="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11" applyNumberFormat="0" applyFill="0" applyAlignment="0" applyProtection="0">
      <alignment vertical="center"/>
    </xf>
    <xf numFmtId="0" fontId="69" fillId="0" borderId="11" applyNumberFormat="0" applyFill="0" applyAlignment="0" applyProtection="0">
      <alignment vertical="center"/>
    </xf>
    <xf numFmtId="0" fontId="70" fillId="0" borderId="12" applyNumberFormat="0" applyFill="0" applyAlignment="0" applyProtection="0">
      <alignment vertical="center"/>
    </xf>
    <xf numFmtId="0" fontId="70" fillId="0" borderId="0" applyNumberFormat="0" applyFill="0" applyBorder="0" applyAlignment="0" applyProtection="0">
      <alignment vertical="center"/>
    </xf>
    <xf numFmtId="0" fontId="71" fillId="4" borderId="13" applyNumberFormat="0" applyAlignment="0" applyProtection="0">
      <alignment vertical="center"/>
    </xf>
    <xf numFmtId="0" fontId="72" fillId="5" borderId="14" applyNumberFormat="0" applyAlignment="0" applyProtection="0">
      <alignment vertical="center"/>
    </xf>
    <xf numFmtId="0" fontId="73" fillId="5" borderId="13" applyNumberFormat="0" applyAlignment="0" applyProtection="0">
      <alignment vertical="center"/>
    </xf>
    <xf numFmtId="0" fontId="74" fillId="6" borderId="15" applyNumberFormat="0" applyAlignment="0" applyProtection="0">
      <alignment vertical="center"/>
    </xf>
    <xf numFmtId="0" fontId="75" fillId="0" borderId="16" applyNumberFormat="0" applyFill="0" applyAlignment="0" applyProtection="0">
      <alignment vertical="center"/>
    </xf>
    <xf numFmtId="0" fontId="76" fillId="0" borderId="17" applyNumberFormat="0" applyFill="0" applyAlignment="0" applyProtection="0">
      <alignment vertical="center"/>
    </xf>
    <xf numFmtId="0" fontId="77" fillId="7" borderId="0" applyNumberFormat="0" applyBorder="0" applyAlignment="0" applyProtection="0">
      <alignment vertical="center"/>
    </xf>
    <xf numFmtId="0" fontId="78" fillId="8" borderId="0" applyNumberFormat="0" applyBorder="0" applyAlignment="0" applyProtection="0">
      <alignment vertical="center"/>
    </xf>
    <xf numFmtId="0" fontId="79" fillId="9" borderId="0" applyNumberFormat="0" applyBorder="0" applyAlignment="0" applyProtection="0">
      <alignment vertical="center"/>
    </xf>
    <xf numFmtId="0" fontId="80" fillId="10" borderId="0" applyNumberFormat="0" applyBorder="0" applyAlignment="0" applyProtection="0">
      <alignment vertical="center"/>
    </xf>
    <xf numFmtId="0" fontId="62" fillId="11" borderId="0" applyNumberFormat="0" applyBorder="0" applyAlignment="0" applyProtection="0">
      <alignment vertical="center"/>
    </xf>
    <xf numFmtId="0" fontId="62" fillId="12" borderId="0" applyNumberFormat="0" applyBorder="0" applyAlignment="0" applyProtection="0">
      <alignment vertical="center"/>
    </xf>
    <xf numFmtId="0" fontId="80" fillId="13" borderId="0" applyNumberFormat="0" applyBorder="0" applyAlignment="0" applyProtection="0">
      <alignment vertical="center"/>
    </xf>
    <xf numFmtId="0" fontId="80" fillId="14" borderId="0" applyNumberFormat="0" applyBorder="0" applyAlignment="0" applyProtection="0">
      <alignment vertical="center"/>
    </xf>
    <xf numFmtId="0" fontId="62" fillId="15" borderId="0" applyNumberFormat="0" applyBorder="0" applyAlignment="0" applyProtection="0">
      <alignment vertical="center"/>
    </xf>
    <xf numFmtId="0" fontId="62" fillId="16" borderId="0" applyNumberFormat="0" applyBorder="0" applyAlignment="0" applyProtection="0">
      <alignment vertical="center"/>
    </xf>
    <xf numFmtId="0" fontId="80" fillId="17" borderId="0" applyNumberFormat="0" applyBorder="0" applyAlignment="0" applyProtection="0">
      <alignment vertical="center"/>
    </xf>
    <xf numFmtId="0" fontId="80" fillId="18" borderId="0" applyNumberFormat="0" applyBorder="0" applyAlignment="0" applyProtection="0">
      <alignment vertical="center"/>
    </xf>
    <xf numFmtId="0" fontId="62" fillId="19" borderId="0" applyNumberFormat="0" applyBorder="0" applyAlignment="0" applyProtection="0">
      <alignment vertical="center"/>
    </xf>
    <xf numFmtId="0" fontId="62" fillId="20" borderId="0" applyNumberFormat="0" applyBorder="0" applyAlignment="0" applyProtection="0">
      <alignment vertical="center"/>
    </xf>
    <xf numFmtId="0" fontId="80" fillId="21" borderId="0" applyNumberFormat="0" applyBorder="0" applyAlignment="0" applyProtection="0">
      <alignment vertical="center"/>
    </xf>
    <xf numFmtId="0" fontId="80" fillId="22" borderId="0" applyNumberFormat="0" applyBorder="0" applyAlignment="0" applyProtection="0">
      <alignment vertical="center"/>
    </xf>
    <xf numFmtId="0" fontId="62" fillId="23" borderId="0" applyNumberFormat="0" applyBorder="0" applyAlignment="0" applyProtection="0">
      <alignment vertical="center"/>
    </xf>
    <xf numFmtId="0" fontId="62" fillId="24" borderId="0" applyNumberFormat="0" applyBorder="0" applyAlignment="0" applyProtection="0">
      <alignment vertical="center"/>
    </xf>
    <xf numFmtId="0" fontId="80" fillId="25" borderId="0" applyNumberFormat="0" applyBorder="0" applyAlignment="0" applyProtection="0">
      <alignment vertical="center"/>
    </xf>
    <xf numFmtId="0" fontId="80" fillId="26" borderId="0" applyNumberFormat="0" applyBorder="0" applyAlignment="0" applyProtection="0">
      <alignment vertical="center"/>
    </xf>
    <xf numFmtId="0" fontId="62" fillId="27" borderId="0" applyNumberFormat="0" applyBorder="0" applyAlignment="0" applyProtection="0">
      <alignment vertical="center"/>
    </xf>
    <xf numFmtId="0" fontId="62" fillId="28" borderId="0" applyNumberFormat="0" applyBorder="0" applyAlignment="0" applyProtection="0">
      <alignment vertical="center"/>
    </xf>
    <xf numFmtId="0" fontId="80" fillId="29" borderId="0" applyNumberFormat="0" applyBorder="0" applyAlignment="0" applyProtection="0">
      <alignment vertical="center"/>
    </xf>
    <xf numFmtId="0" fontId="80" fillId="30" borderId="0" applyNumberFormat="0" applyBorder="0" applyAlignment="0" applyProtection="0">
      <alignment vertical="center"/>
    </xf>
    <xf numFmtId="0" fontId="62" fillId="31" borderId="0" applyNumberFormat="0" applyBorder="0" applyAlignment="0" applyProtection="0">
      <alignment vertical="center"/>
    </xf>
    <xf numFmtId="0" fontId="62" fillId="32" borderId="0" applyNumberFormat="0" applyBorder="0" applyAlignment="0" applyProtection="0">
      <alignment vertical="center"/>
    </xf>
    <xf numFmtId="0" fontId="80" fillId="33" borderId="0" applyNumberFormat="0" applyBorder="0" applyAlignment="0" applyProtection="0">
      <alignment vertical="center"/>
    </xf>
    <xf numFmtId="0" fontId="62" fillId="0" borderId="0">
      <alignment vertical="center"/>
    </xf>
    <xf numFmtId="0" fontId="81" fillId="0" borderId="0"/>
    <xf numFmtId="0" fontId="82" fillId="0" borderId="0"/>
    <xf numFmtId="0" fontId="0" fillId="0" borderId="0"/>
    <xf numFmtId="0" fontId="81" fillId="0" borderId="0"/>
    <xf numFmtId="0" fontId="0" fillId="0" borderId="0"/>
    <xf numFmtId="0" fontId="0" fillId="0" borderId="0" applyNumberFormat="0" applyFill="0"/>
    <xf numFmtId="0" fontId="21" fillId="0" borderId="0"/>
    <xf numFmtId="0" fontId="0" fillId="0" borderId="0">
      <alignment vertical="center"/>
    </xf>
    <xf numFmtId="0" fontId="16" fillId="0" borderId="0"/>
    <xf numFmtId="0" fontId="0" fillId="0" borderId="0"/>
  </cellStyleXfs>
  <cellXfs count="306">
    <xf numFmtId="0" fontId="0" fillId="0" borderId="0" xfId="0">
      <alignment vertical="center"/>
    </xf>
    <xf numFmtId="0" fontId="1" fillId="0" borderId="0" xfId="0" applyFont="1" applyFill="1">
      <alignment vertical="center"/>
    </xf>
    <xf numFmtId="0" fontId="2" fillId="0" borderId="0" xfId="0" applyFont="1" applyFill="1" applyProtection="1">
      <alignment vertical="center"/>
      <protection locked="0"/>
    </xf>
    <xf numFmtId="0" fontId="1" fillId="0" borderId="0" xfId="0" applyFont="1" applyFill="1" applyProtection="1">
      <alignment vertical="center"/>
      <protection locked="0"/>
    </xf>
    <xf numFmtId="0" fontId="3" fillId="0" borderId="0" xfId="0" applyFont="1" applyFill="1" applyAlignment="1" applyProtection="1">
      <alignment horizontal="center" vertical="center"/>
      <protection locked="0"/>
    </xf>
    <xf numFmtId="176" fontId="1" fillId="0" borderId="0" xfId="0" applyNumberFormat="1" applyFont="1" applyFill="1" applyAlignment="1" applyProtection="1">
      <alignment horizontal="center" vertical="center"/>
      <protection locked="0"/>
    </xf>
    <xf numFmtId="0" fontId="3" fillId="0" borderId="0" xfId="0" applyFont="1" applyFill="1" applyProtection="1">
      <alignment vertical="center"/>
      <protection locked="0"/>
    </xf>
    <xf numFmtId="0" fontId="3" fillId="0" borderId="0" xfId="0" applyFont="1" applyFill="1">
      <alignment vertical="center"/>
    </xf>
    <xf numFmtId="0" fontId="4" fillId="0" borderId="0" xfId="0" applyFont="1" applyFill="1" applyAlignment="1" applyProtection="1">
      <alignment vertical="top" wrapText="1"/>
      <protection locked="0"/>
    </xf>
    <xf numFmtId="0" fontId="5" fillId="0" borderId="0" xfId="0" applyFont="1" applyFill="1" applyAlignment="1" applyProtection="1">
      <alignment vertical="top" wrapText="1"/>
      <protection locked="0"/>
    </xf>
    <xf numFmtId="0" fontId="6" fillId="0" borderId="0" xfId="0" applyFont="1" applyFill="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52"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protection locked="0"/>
    </xf>
    <xf numFmtId="177" fontId="9" fillId="0" borderId="2"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177" fontId="10" fillId="0" borderId="2" xfId="0" applyNumberFormat="1" applyFont="1" applyFill="1" applyBorder="1" applyAlignment="1" applyProtection="1">
      <alignment horizontal="center" vertical="center" wrapText="1"/>
      <protection locked="0"/>
    </xf>
    <xf numFmtId="176" fontId="10" fillId="0" borderId="2" xfId="0" applyNumberFormat="1" applyFont="1" applyFill="1" applyBorder="1" applyAlignment="1" applyProtection="1">
      <alignment horizontal="center" vertical="center" wrapText="1"/>
      <protection locked="0"/>
    </xf>
    <xf numFmtId="9" fontId="9" fillId="0" borderId="2" xfId="0" applyNumberFormat="1" applyFont="1" applyFill="1" applyBorder="1" applyAlignment="1">
      <alignment horizontal="center" vertical="center" wrapText="1"/>
    </xf>
    <xf numFmtId="9" fontId="10" fillId="0" borderId="2" xfId="0" applyNumberFormat="1" applyFont="1" applyFill="1" applyBorder="1" applyAlignment="1">
      <alignment horizontal="center" vertical="center" wrapText="1"/>
    </xf>
    <xf numFmtId="0" fontId="12" fillId="0" borderId="0" xfId="0" applyFont="1" applyFill="1">
      <alignment vertical="center"/>
    </xf>
    <xf numFmtId="176" fontId="10" fillId="0" borderId="0" xfId="0" applyNumberFormat="1" applyFont="1" applyFill="1">
      <alignment vertical="center"/>
    </xf>
    <xf numFmtId="176" fontId="10" fillId="0" borderId="1" xfId="0" applyNumberFormat="1" applyFont="1" applyFill="1" applyBorder="1" applyAlignment="1" applyProtection="1">
      <alignment horizontal="center" vertical="center" wrapText="1"/>
      <protection locked="0"/>
    </xf>
    <xf numFmtId="176" fontId="9" fillId="0" borderId="2" xfId="0" applyNumberFormat="1" applyFont="1" applyFill="1" applyBorder="1" applyAlignment="1" applyProtection="1">
      <alignment horizontal="center" vertical="center" wrapText="1"/>
      <protection locked="0"/>
    </xf>
    <xf numFmtId="10" fontId="8" fillId="0" borderId="2" xfId="0" applyNumberFormat="1" applyFont="1" applyFill="1" applyBorder="1" applyAlignment="1" applyProtection="1">
      <alignment horizontal="center" vertical="center" wrapText="1"/>
      <protection locked="0"/>
    </xf>
    <xf numFmtId="10" fontId="9" fillId="0" borderId="2" xfId="0" applyNumberFormat="1"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wrapText="1"/>
      <protection locked="0"/>
    </xf>
    <xf numFmtId="176" fontId="13" fillId="0" borderId="2" xfId="0" applyNumberFormat="1"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176" fontId="8"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177" fontId="10" fillId="0" borderId="2" xfId="0" applyNumberFormat="1" applyFont="1" applyFill="1" applyBorder="1" applyAlignment="1" applyProtection="1">
      <alignment horizontal="center" vertical="center"/>
      <protection locked="0"/>
    </xf>
    <xf numFmtId="0" fontId="15" fillId="0" borderId="2"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178" fontId="9" fillId="0" borderId="2" xfId="0" applyNumberFormat="1" applyFont="1" applyFill="1" applyBorder="1" applyAlignment="1">
      <alignment horizontal="center" vertical="center" wrapText="1"/>
    </xf>
    <xf numFmtId="179" fontId="9" fillId="0" borderId="2" xfId="0" applyNumberFormat="1" applyFont="1" applyFill="1" applyBorder="1" applyAlignment="1">
      <alignment horizontal="center" vertical="center" wrapText="1"/>
    </xf>
    <xf numFmtId="179" fontId="9" fillId="0" borderId="2" xfId="0" applyNumberFormat="1" applyFont="1" applyFill="1" applyBorder="1" applyAlignment="1" applyProtection="1">
      <alignment horizontal="center" vertical="center" wrapText="1"/>
    </xf>
    <xf numFmtId="178" fontId="10" fillId="0" borderId="2" xfId="0" applyNumberFormat="1" applyFont="1" applyFill="1" applyBorder="1" applyAlignment="1" applyProtection="1">
      <alignment horizontal="center" vertical="center"/>
      <protection locked="0"/>
    </xf>
    <xf numFmtId="179" fontId="10" fillId="0" borderId="2" xfId="0" applyNumberFormat="1" applyFont="1" applyFill="1" applyBorder="1" applyAlignment="1">
      <alignment horizontal="center" vertical="center" wrapText="1"/>
    </xf>
    <xf numFmtId="0" fontId="11" fillId="0" borderId="2" xfId="0" applyFont="1" applyFill="1" applyBorder="1" applyAlignment="1" applyProtection="1">
      <alignment horizontal="center" vertical="center" wrapText="1"/>
      <protection locked="0"/>
    </xf>
    <xf numFmtId="0" fontId="16" fillId="0" borderId="0" xfId="0" applyFont="1" applyFill="1">
      <alignment vertical="center"/>
    </xf>
    <xf numFmtId="0" fontId="17" fillId="0" borderId="0" xfId="0" applyFont="1" applyFill="1" applyProtection="1">
      <alignment vertical="center"/>
      <protection locked="0"/>
    </xf>
    <xf numFmtId="0" fontId="2" fillId="0" borderId="0" xfId="0" applyFont="1" applyFill="1">
      <alignment vertical="center"/>
    </xf>
    <xf numFmtId="0" fontId="18" fillId="0" borderId="0" xfId="0" applyFont="1" applyFill="1" applyAlignment="1">
      <alignment vertical="top" wrapText="1"/>
    </xf>
    <xf numFmtId="0" fontId="19" fillId="0" borderId="0" xfId="0" applyFont="1" applyFill="1" applyAlignment="1">
      <alignment vertical="top" wrapText="1"/>
    </xf>
    <xf numFmtId="0" fontId="20" fillId="0" borderId="0" xfId="0" applyFont="1" applyFill="1" applyAlignment="1">
      <alignment horizontal="center" vertical="center" wrapText="1"/>
    </xf>
    <xf numFmtId="0" fontId="2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1" fillId="0"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9" fontId="21" fillId="0" borderId="2" xfId="59" applyNumberFormat="1" applyFont="1" applyFill="1" applyBorder="1" applyAlignment="1">
      <alignment horizontal="center" vertical="center"/>
    </xf>
    <xf numFmtId="0" fontId="21" fillId="0" borderId="3" xfId="0" applyFont="1" applyFill="1" applyBorder="1" applyAlignment="1" applyProtection="1">
      <alignment horizontal="center" vertical="center" wrapText="1"/>
      <protection locked="0"/>
    </xf>
    <xf numFmtId="177"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9" fontId="1" fillId="0" borderId="2" xfId="0" applyNumberFormat="1" applyFont="1" applyFill="1" applyBorder="1" applyAlignment="1">
      <alignment horizontal="center" vertical="center" wrapText="1"/>
    </xf>
    <xf numFmtId="9" fontId="21" fillId="0" borderId="2" xfId="0" applyNumberFormat="1" applyFont="1" applyFill="1" applyBorder="1" applyAlignment="1">
      <alignment horizontal="center" vertical="center" wrapText="1"/>
    </xf>
    <xf numFmtId="9" fontId="1" fillId="0" borderId="2" xfId="59" applyNumberFormat="1" applyFont="1" applyFill="1" applyBorder="1" applyAlignment="1">
      <alignment horizontal="center" vertical="center"/>
    </xf>
    <xf numFmtId="0" fontId="1" fillId="0" borderId="6" xfId="0" applyFont="1" applyFill="1" applyBorder="1" applyAlignment="1">
      <alignment horizontal="center" vertical="center" wrapText="1"/>
    </xf>
    <xf numFmtId="179" fontId="1" fillId="0" borderId="2" xfId="0" applyNumberFormat="1" applyFont="1" applyFill="1" applyBorder="1" applyAlignment="1">
      <alignment horizontal="center" vertical="center" wrapText="1"/>
    </xf>
    <xf numFmtId="179" fontId="21" fillId="0" borderId="2" xfId="0" applyNumberFormat="1" applyFont="1" applyFill="1" applyBorder="1" applyAlignment="1">
      <alignment horizontal="center" vertical="center" wrapText="1"/>
    </xf>
    <xf numFmtId="0" fontId="3" fillId="0" borderId="0" xfId="54" applyFont="1" applyAlignment="1">
      <alignment horizontal="center" vertical="center" wrapText="1"/>
    </xf>
    <xf numFmtId="0" fontId="22" fillId="0" borderId="0" xfId="54" applyFont="1" applyAlignment="1">
      <alignment horizontal="center" vertical="center" wrapText="1"/>
    </xf>
    <xf numFmtId="0" fontId="17" fillId="0" borderId="0" xfId="54" applyFont="1" applyAlignment="1">
      <alignment horizontal="center" vertical="center" wrapText="1"/>
    </xf>
    <xf numFmtId="0" fontId="2" fillId="0" borderId="0" xfId="59" applyFont="1" applyAlignment="1">
      <alignment horizontal="left" vertical="center" wrapText="1"/>
    </xf>
    <xf numFmtId="0" fontId="3" fillId="0" borderId="0" xfId="59" applyFont="1" applyAlignment="1">
      <alignment horizontal="center" vertical="center" wrapText="1"/>
    </xf>
    <xf numFmtId="0" fontId="16" fillId="0" borderId="0" xfId="0" applyFont="1" applyAlignment="1"/>
    <xf numFmtId="0" fontId="23" fillId="0" borderId="0" xfId="59" applyFont="1" applyAlignment="1">
      <alignment horizontal="left" vertical="center" wrapText="1"/>
    </xf>
    <xf numFmtId="0" fontId="16" fillId="0" borderId="0" xfId="0" applyFont="1">
      <alignment vertical="center"/>
    </xf>
    <xf numFmtId="0" fontId="18" fillId="0" borderId="0" xfId="57" applyFont="1" applyAlignment="1">
      <alignment horizontal="left" vertical="top" wrapText="1"/>
    </xf>
    <xf numFmtId="0" fontId="19" fillId="0" borderId="0" xfId="57" applyFont="1" applyAlignment="1">
      <alignment horizontal="left" vertical="top" wrapText="1"/>
    </xf>
    <xf numFmtId="0" fontId="3" fillId="0" borderId="0" xfId="54" applyFont="1" applyAlignment="1">
      <alignment horizontal="left" vertical="center" wrapText="1"/>
    </xf>
    <xf numFmtId="0" fontId="24" fillId="0" borderId="0" xfId="54" applyFont="1" applyAlignment="1" applyProtection="1">
      <alignment horizontal="center" vertical="center" wrapText="1"/>
      <protection locked="0"/>
    </xf>
    <xf numFmtId="0" fontId="24" fillId="0" borderId="0" xfId="0" applyFont="1" applyAlignment="1">
      <alignment horizontal="center" vertical="center"/>
    </xf>
    <xf numFmtId="0" fontId="25" fillId="0" borderId="0" xfId="54" applyFont="1" applyAlignment="1" applyProtection="1">
      <alignment horizontal="left" vertical="center"/>
      <protection locked="0"/>
    </xf>
    <xf numFmtId="0" fontId="26" fillId="0" borderId="0" xfId="54" applyFont="1" applyAlignment="1" applyProtection="1">
      <alignment horizontal="center" vertical="center" wrapText="1"/>
      <protection locked="0"/>
    </xf>
    <xf numFmtId="0" fontId="25" fillId="0" borderId="0" xfId="0" applyFont="1">
      <alignment vertical="center"/>
    </xf>
    <xf numFmtId="176" fontId="26" fillId="0" borderId="0" xfId="54" applyNumberFormat="1" applyFont="1" applyAlignment="1" applyProtection="1">
      <alignment horizontal="center" vertical="center" wrapText="1"/>
      <protection locked="0"/>
    </xf>
    <xf numFmtId="0" fontId="25" fillId="0" borderId="0" xfId="54" applyFont="1" applyAlignment="1" applyProtection="1">
      <alignment horizontal="right" vertical="center"/>
      <protection locked="0"/>
    </xf>
    <xf numFmtId="0" fontId="27" fillId="0" borderId="2" xfId="54" applyFont="1" applyBorder="1" applyAlignment="1" applyProtection="1">
      <alignment horizontal="center" vertical="center" wrapText="1"/>
      <protection locked="0"/>
    </xf>
    <xf numFmtId="0" fontId="27" fillId="0" borderId="2" xfId="50" applyFont="1" applyBorder="1" applyAlignment="1">
      <alignment horizontal="center" vertical="center" wrapText="1"/>
    </xf>
    <xf numFmtId="0" fontId="27" fillId="0" borderId="2" xfId="54" applyFont="1" applyBorder="1" applyAlignment="1">
      <alignment horizontal="center" vertical="center" wrapText="1"/>
    </xf>
    <xf numFmtId="0" fontId="17" fillId="0" borderId="0" xfId="59" applyFont="1" applyAlignment="1">
      <alignment horizontal="center" vertical="center" wrapText="1"/>
    </xf>
    <xf numFmtId="0" fontId="28" fillId="0" borderId="3" xfId="52" applyFont="1" applyBorder="1" applyAlignment="1" applyProtection="1">
      <alignment horizontal="center" vertical="center" wrapText="1"/>
      <protection locked="0"/>
    </xf>
    <xf numFmtId="0" fontId="29" fillId="0" borderId="5" xfId="52" applyFont="1" applyBorder="1" applyAlignment="1" applyProtection="1">
      <alignment horizontal="center" vertical="center" wrapText="1"/>
      <protection locked="0"/>
    </xf>
    <xf numFmtId="0" fontId="30" fillId="0" borderId="2" xfId="0" applyFont="1" applyBorder="1" applyAlignment="1">
      <alignment horizontal="center" vertical="center" wrapText="1"/>
    </xf>
    <xf numFmtId="0" fontId="27" fillId="0" borderId="2" xfId="59" applyFont="1" applyBorder="1" applyAlignment="1">
      <alignment horizontal="center" vertical="center" wrapText="1"/>
    </xf>
    <xf numFmtId="0" fontId="27" fillId="0" borderId="2" xfId="52" applyFont="1" applyBorder="1" applyAlignment="1">
      <alignment horizontal="center" vertical="center" wrapText="1"/>
    </xf>
    <xf numFmtId="0" fontId="31" fillId="0" borderId="2" xfId="0" applyFont="1" applyBorder="1" applyAlignment="1">
      <alignment horizontal="center" vertical="center" wrapText="1"/>
    </xf>
    <xf numFmtId="0" fontId="16" fillId="0" borderId="2" xfId="59" applyFont="1" applyBorder="1" applyAlignment="1">
      <alignment horizontal="center" vertical="center" wrapText="1"/>
    </xf>
    <xf numFmtId="0" fontId="16" fillId="0" borderId="2" xfId="59" applyFont="1" applyBorder="1" applyAlignment="1">
      <alignment horizontal="left" vertical="center" wrapText="1"/>
    </xf>
    <xf numFmtId="0" fontId="27" fillId="0" borderId="0" xfId="0" applyFont="1" applyAlignment="1"/>
    <xf numFmtId="0" fontId="3"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16" fillId="0" borderId="0" xfId="0" applyFont="1" applyAlignment="1">
      <alignment vertical="center" wrapText="1"/>
    </xf>
    <xf numFmtId="0" fontId="24" fillId="0" borderId="0" xfId="50" applyFont="1" applyAlignment="1">
      <alignment horizontal="center" vertical="center" wrapText="1"/>
    </xf>
    <xf numFmtId="0" fontId="25" fillId="0" borderId="0" xfId="50" applyFont="1" applyAlignment="1">
      <alignment horizontal="center" vertical="center" wrapText="1"/>
    </xf>
    <xf numFmtId="0" fontId="25" fillId="0" borderId="0" xfId="50" applyFont="1" applyAlignment="1">
      <alignment horizontal="left" vertical="center" wrapText="1"/>
    </xf>
    <xf numFmtId="0" fontId="25" fillId="0" borderId="0" xfId="0" applyFont="1" applyAlignment="1">
      <alignment horizontal="right" vertical="center"/>
    </xf>
    <xf numFmtId="0" fontId="32" fillId="0" borderId="6" xfId="50" applyFont="1" applyBorder="1" applyAlignment="1">
      <alignment horizontal="center" vertical="center" wrapText="1"/>
    </xf>
    <xf numFmtId="0" fontId="32" fillId="0" borderId="3" xfId="0" applyFont="1" applyBorder="1" applyAlignment="1">
      <alignment horizontal="center" vertical="center" wrapText="1"/>
    </xf>
    <xf numFmtId="0" fontId="32" fillId="0" borderId="2" xfId="50" applyFont="1" applyBorder="1" applyAlignment="1">
      <alignment horizontal="center" vertical="center" wrapText="1"/>
    </xf>
    <xf numFmtId="0" fontId="32"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33" fillId="0" borderId="2" xfId="0" applyFont="1" applyBorder="1" applyAlignment="1">
      <alignment horizontal="left" vertical="center" wrapText="1"/>
    </xf>
    <xf numFmtId="0" fontId="16" fillId="0" borderId="2" xfId="0" applyFont="1" applyBorder="1" applyAlignment="1">
      <alignment horizontal="center" vertical="center" wrapText="1"/>
    </xf>
    <xf numFmtId="176" fontId="34" fillId="0" borderId="2" xfId="0" applyNumberFormat="1" applyFont="1" applyBorder="1" applyAlignment="1">
      <alignment horizontal="left" vertical="center" wrapText="1"/>
    </xf>
    <xf numFmtId="0" fontId="0" fillId="0" borderId="2" xfId="50" applyFont="1" applyBorder="1" applyAlignment="1">
      <alignment horizontal="center" vertical="center" wrapText="1"/>
    </xf>
    <xf numFmtId="0" fontId="16" fillId="0" borderId="2" xfId="0" applyFont="1" applyBorder="1" applyAlignment="1">
      <alignment vertical="center" wrapText="1"/>
    </xf>
    <xf numFmtId="0" fontId="25" fillId="0" borderId="0" xfId="0" applyFont="1" applyAlignment="1">
      <alignment horizontal="center" vertical="center" wrapText="1"/>
    </xf>
    <xf numFmtId="0" fontId="35" fillId="0" borderId="0" xfId="0" applyFont="1" applyAlignment="1">
      <alignment horizontal="center" vertical="center" wrapText="1"/>
    </xf>
    <xf numFmtId="0" fontId="27" fillId="0" borderId="0" xfId="0" applyFont="1" applyAlignment="1">
      <alignment horizontal="center" vertical="center" wrapText="1"/>
    </xf>
    <xf numFmtId="0" fontId="16" fillId="0" borderId="0" xfId="0" applyFont="1" applyAlignment="1">
      <alignment horizontal="center" vertical="center" wrapText="1"/>
    </xf>
    <xf numFmtId="177" fontId="16" fillId="0" borderId="0" xfId="0" applyNumberFormat="1" applyFont="1" applyAlignment="1">
      <alignment horizontal="center" vertical="center" wrapText="1"/>
    </xf>
    <xf numFmtId="177" fontId="16" fillId="0" borderId="0" xfId="0" applyNumberFormat="1" applyFont="1" applyAlignment="1">
      <alignment horizontal="justify" vertical="center" wrapText="1"/>
    </xf>
    <xf numFmtId="0" fontId="18" fillId="0" borderId="0" xfId="57" applyFont="1" applyAlignment="1">
      <alignment horizontal="left" vertical="center"/>
    </xf>
    <xf numFmtId="0" fontId="36" fillId="0" borderId="0" xfId="53" applyFont="1" applyAlignment="1">
      <alignment horizontal="center" vertical="center" wrapText="1"/>
    </xf>
    <xf numFmtId="0" fontId="25" fillId="0" borderId="0" xfId="53" applyFont="1" applyAlignment="1">
      <alignment horizontal="center" vertical="center" wrapText="1"/>
    </xf>
    <xf numFmtId="0" fontId="32" fillId="0" borderId="2" xfId="53" applyFont="1" applyBorder="1" applyAlignment="1">
      <alignment horizontal="center" vertical="center" wrapText="1"/>
    </xf>
    <xf numFmtId="0" fontId="32" fillId="0" borderId="6" xfId="53" applyFont="1" applyBorder="1" applyAlignment="1">
      <alignment horizontal="center" vertical="center" wrapText="1"/>
    </xf>
    <xf numFmtId="0" fontId="32" fillId="0" borderId="3" xfId="53" applyFont="1" applyBorder="1" applyAlignment="1">
      <alignment horizontal="center" vertical="center"/>
    </xf>
    <xf numFmtId="0" fontId="27" fillId="0" borderId="4" xfId="53" applyFont="1" applyBorder="1" applyAlignment="1">
      <alignment horizontal="center" vertical="center"/>
    </xf>
    <xf numFmtId="0" fontId="27" fillId="0" borderId="2" xfId="53" applyFont="1" applyBorder="1" applyAlignment="1">
      <alignment horizontal="center" vertical="center" wrapText="1"/>
    </xf>
    <xf numFmtId="0" fontId="27" fillId="0" borderId="7" xfId="53" applyFont="1" applyBorder="1" applyAlignment="1">
      <alignment horizontal="center" vertical="center" wrapText="1"/>
    </xf>
    <xf numFmtId="0" fontId="32" fillId="0" borderId="2" xfId="53" applyFont="1" applyBorder="1" applyAlignment="1">
      <alignment horizontal="center" vertical="center"/>
    </xf>
    <xf numFmtId="179" fontId="27" fillId="0" borderId="2" xfId="53" applyNumberFormat="1" applyFont="1" applyBorder="1" applyAlignment="1">
      <alignment horizontal="center" vertical="center" wrapText="1"/>
    </xf>
    <xf numFmtId="0" fontId="16" fillId="0" borderId="2" xfId="53" applyFont="1" applyBorder="1" applyAlignment="1">
      <alignment horizontal="center" vertical="center" wrapText="1"/>
    </xf>
    <xf numFmtId="0" fontId="0" fillId="0" borderId="2" xfId="0" applyBorder="1" applyAlignment="1">
      <alignment horizontal="center" vertical="center" wrapText="1"/>
    </xf>
    <xf numFmtId="179" fontId="16" fillId="0" borderId="2" xfId="0" applyNumberFormat="1" applyFont="1" applyBorder="1" applyAlignment="1">
      <alignment horizontal="center" vertical="center" wrapText="1"/>
    </xf>
    <xf numFmtId="177" fontId="36" fillId="0" borderId="0" xfId="53" applyNumberFormat="1" applyFont="1" applyAlignment="1">
      <alignment horizontal="center" vertical="center" wrapText="1"/>
    </xf>
    <xf numFmtId="177" fontId="16" fillId="0" borderId="0" xfId="53" applyNumberFormat="1" applyFont="1" applyAlignment="1">
      <alignment horizontal="justify" vertical="center" wrapText="1"/>
    </xf>
    <xf numFmtId="177" fontId="25" fillId="0" borderId="0" xfId="53" applyNumberFormat="1" applyFont="1" applyAlignment="1">
      <alignment horizontal="center" vertical="center" wrapText="1"/>
    </xf>
    <xf numFmtId="0" fontId="37" fillId="0" borderId="0" xfId="54" applyFont="1" applyAlignment="1" applyProtection="1">
      <alignment horizontal="right" vertical="center" wrapText="1"/>
      <protection locked="0"/>
    </xf>
    <xf numFmtId="0" fontId="27" fillId="0" borderId="5" xfId="53" applyFont="1" applyBorder="1" applyAlignment="1">
      <alignment horizontal="center" vertical="center"/>
    </xf>
    <xf numFmtId="177" fontId="32" fillId="0" borderId="2" xfId="53" applyNumberFormat="1" applyFont="1" applyBorder="1" applyAlignment="1">
      <alignment horizontal="center" vertical="center" wrapText="1"/>
    </xf>
    <xf numFmtId="180" fontId="27" fillId="0" borderId="2" xfId="53" applyNumberFormat="1" applyFont="1" applyBorder="1" applyAlignment="1">
      <alignment horizontal="center" vertical="center" wrapText="1"/>
    </xf>
    <xf numFmtId="179" fontId="27" fillId="0" borderId="2" xfId="53" applyNumberFormat="1" applyFont="1" applyBorder="1" applyAlignment="1">
      <alignment horizontal="justify" vertical="center" wrapText="1"/>
    </xf>
    <xf numFmtId="180" fontId="16" fillId="0" borderId="2" xfId="0" applyNumberFormat="1" applyFont="1" applyBorder="1" applyAlignment="1">
      <alignment horizontal="center" vertical="center" wrapText="1"/>
    </xf>
    <xf numFmtId="0" fontId="0" fillId="0" borderId="2" xfId="0" applyBorder="1" applyAlignment="1">
      <alignment horizontal="justify" vertical="center" wrapText="1"/>
    </xf>
    <xf numFmtId="0" fontId="0" fillId="0" borderId="2" xfId="0" applyBorder="1" applyAlignment="1">
      <alignment horizontal="left" vertical="center" wrapText="1"/>
    </xf>
    <xf numFmtId="0" fontId="0" fillId="0" borderId="2" xfId="53" applyFont="1" applyBorder="1" applyAlignment="1">
      <alignment horizontal="justify" vertical="center" wrapText="1"/>
    </xf>
    <xf numFmtId="0" fontId="1" fillId="0" borderId="0" xfId="53" applyFont="1" applyAlignment="1">
      <alignment horizontal="center" vertical="center" wrapText="1"/>
    </xf>
    <xf numFmtId="0" fontId="25" fillId="0" borderId="0" xfId="0" applyFont="1" applyAlignment="1">
      <alignment vertical="center" wrapText="1"/>
    </xf>
    <xf numFmtId="0" fontId="22" fillId="0" borderId="0" xfId="0" applyFont="1" applyAlignment="1">
      <alignment horizontal="center" vertical="center" wrapText="1"/>
    </xf>
    <xf numFmtId="0" fontId="22" fillId="0" borderId="0" xfId="0" applyFont="1" applyAlignment="1">
      <alignment vertical="center" wrapText="1"/>
    </xf>
    <xf numFmtId="0" fontId="38" fillId="0" borderId="0" xfId="57" applyFont="1" applyAlignment="1">
      <alignment horizontal="left" vertical="top" wrapText="1"/>
    </xf>
    <xf numFmtId="0" fontId="22" fillId="0" borderId="0" xfId="57" applyFont="1" applyAlignment="1">
      <alignment horizontal="left" vertical="top" wrapText="1"/>
    </xf>
    <xf numFmtId="0" fontId="22" fillId="0" borderId="0" xfId="57" applyFont="1" applyAlignment="1">
      <alignment horizontal="center" vertical="center" wrapText="1"/>
    </xf>
    <xf numFmtId="0" fontId="25" fillId="0" borderId="0" xfId="0" applyFont="1" applyAlignment="1">
      <alignment horizontal="right" vertical="center" wrapText="1"/>
    </xf>
    <xf numFmtId="49" fontId="32" fillId="0" borderId="2" xfId="50" applyNumberFormat="1" applyFont="1" applyBorder="1" applyAlignment="1">
      <alignment horizontal="center" vertical="center" wrapText="1"/>
    </xf>
    <xf numFmtId="49" fontId="27" fillId="0" borderId="2" xfId="50" applyNumberFormat="1" applyFont="1" applyBorder="1" applyAlignment="1">
      <alignment horizontal="center" vertical="center" wrapText="1"/>
    </xf>
    <xf numFmtId="176" fontId="27" fillId="0" borderId="2" xfId="50" applyNumberFormat="1" applyFont="1" applyBorder="1" applyAlignment="1">
      <alignment horizontal="center" vertical="center" wrapText="1"/>
    </xf>
    <xf numFmtId="49" fontId="16" fillId="0" borderId="2" xfId="50" applyNumberFormat="1" applyFont="1" applyBorder="1" applyAlignment="1">
      <alignment horizontal="center" vertical="center" wrapText="1"/>
    </xf>
    <xf numFmtId="0" fontId="0" fillId="0" borderId="2" xfId="50" applyFont="1" applyBorder="1" applyAlignment="1">
      <alignment horizontal="left" vertical="center" wrapText="1"/>
    </xf>
    <xf numFmtId="176" fontId="16" fillId="0" borderId="2" xfId="0" applyNumberFormat="1" applyFont="1" applyBorder="1" applyAlignment="1">
      <alignment horizontal="center" vertical="center" wrapText="1"/>
    </xf>
    <xf numFmtId="0" fontId="0" fillId="0" borderId="2" xfId="0" applyFont="1" applyBorder="1" applyAlignment="1">
      <alignment horizontal="center" vertical="center" wrapText="1"/>
    </xf>
    <xf numFmtId="0" fontId="0" fillId="0" borderId="2" xfId="0" applyFont="1" applyBorder="1" applyAlignment="1">
      <alignment horizontal="left" vertical="center" wrapText="1"/>
    </xf>
    <xf numFmtId="0" fontId="6" fillId="0" borderId="0" xfId="0" applyFont="1" applyAlignment="1">
      <alignment vertical="center" wrapText="1"/>
    </xf>
    <xf numFmtId="0" fontId="39" fillId="0" borderId="0" xfId="0" applyFont="1" applyAlignment="1">
      <alignment vertical="center" wrapText="1"/>
    </xf>
    <xf numFmtId="0" fontId="40" fillId="0" borderId="0" xfId="0" applyFont="1">
      <alignment vertical="center"/>
    </xf>
    <xf numFmtId="0" fontId="36" fillId="0" borderId="0" xfId="0" applyFont="1" applyAlignment="1">
      <alignment horizontal="center" vertical="center" wrapText="1"/>
    </xf>
    <xf numFmtId="0" fontId="19" fillId="0" borderId="0" xfId="0" applyFont="1" applyAlignment="1">
      <alignment horizontal="center" vertical="center" wrapText="1"/>
    </xf>
    <xf numFmtId="0" fontId="41" fillId="0" borderId="0" xfId="0" applyFont="1" applyAlignment="1">
      <alignment horizontal="center" vertical="center" wrapText="1"/>
    </xf>
    <xf numFmtId="0" fontId="19" fillId="0" borderId="0" xfId="0" applyFont="1" applyAlignment="1">
      <alignment horizontal="right" vertical="center" wrapText="1"/>
    </xf>
    <xf numFmtId="0" fontId="32" fillId="0" borderId="6" xfId="59" applyFont="1" applyBorder="1" applyAlignment="1" applyProtection="1">
      <alignment horizontal="center" vertical="center" wrapText="1"/>
      <protection locked="0"/>
    </xf>
    <xf numFmtId="0" fontId="32" fillId="0" borderId="2" xfId="59" applyFont="1" applyBorder="1" applyAlignment="1" applyProtection="1">
      <alignment horizontal="center" vertical="center" wrapText="1"/>
      <protection locked="0"/>
    </xf>
    <xf numFmtId="176" fontId="32" fillId="0" borderId="2" xfId="59" applyNumberFormat="1" applyFont="1" applyBorder="1" applyAlignment="1" applyProtection="1">
      <alignment horizontal="center" vertical="center" wrapText="1"/>
      <protection locked="0"/>
    </xf>
    <xf numFmtId="176" fontId="32" fillId="0" borderId="6" xfId="59" applyNumberFormat="1" applyFont="1" applyBorder="1" applyAlignment="1" applyProtection="1">
      <alignment horizontal="center" vertical="center" wrapText="1"/>
      <protection locked="0"/>
    </xf>
    <xf numFmtId="0" fontId="32" fillId="0" borderId="7" xfId="59" applyFont="1" applyBorder="1" applyAlignment="1" applyProtection="1">
      <alignment horizontal="center" vertical="center" wrapText="1"/>
      <protection locked="0"/>
    </xf>
    <xf numFmtId="176" fontId="32" fillId="0" borderId="7" xfId="59" applyNumberFormat="1" applyFont="1" applyBorder="1" applyAlignment="1" applyProtection="1">
      <alignment horizontal="center" vertical="center" wrapText="1"/>
      <protection locked="0"/>
    </xf>
    <xf numFmtId="0" fontId="42" fillId="0" borderId="2" xfId="59" applyFont="1" applyBorder="1" applyAlignment="1">
      <alignment horizontal="center" vertical="center" wrapText="1"/>
    </xf>
    <xf numFmtId="0" fontId="42" fillId="0" borderId="2" xfId="52" applyFont="1" applyBorder="1" applyAlignment="1" applyProtection="1">
      <alignment horizontal="center" vertical="center" wrapText="1"/>
      <protection locked="0"/>
    </xf>
    <xf numFmtId="0" fontId="31" fillId="0" borderId="2" xfId="59" applyFont="1" applyBorder="1" applyAlignment="1">
      <alignment horizontal="center" vertical="center" wrapText="1"/>
    </xf>
    <xf numFmtId="0" fontId="43" fillId="0" borderId="2" xfId="52" applyFont="1" applyBorder="1" applyAlignment="1" applyProtection="1">
      <alignment horizontal="center" vertical="center" wrapText="1"/>
      <protection locked="0"/>
    </xf>
    <xf numFmtId="0" fontId="44" fillId="0" borderId="2" xfId="0" applyFont="1" applyBorder="1" applyAlignment="1">
      <alignment horizontal="center" vertical="center" wrapText="1"/>
    </xf>
    <xf numFmtId="0" fontId="45" fillId="0" borderId="2" xfId="0" applyFont="1" applyBorder="1" applyAlignment="1">
      <alignment vertical="center" wrapText="1"/>
    </xf>
    <xf numFmtId="0" fontId="12" fillId="0" borderId="2" xfId="0" applyFont="1" applyBorder="1" applyAlignment="1">
      <alignment vertical="center" wrapText="1"/>
    </xf>
    <xf numFmtId="0" fontId="3" fillId="0" borderId="0" xfId="0" applyFont="1">
      <alignment vertical="center"/>
    </xf>
    <xf numFmtId="0" fontId="27" fillId="0" borderId="0" xfId="0" applyFont="1">
      <alignment vertical="center"/>
    </xf>
    <xf numFmtId="0" fontId="16" fillId="0" borderId="0" xfId="0" applyFont="1" applyAlignment="1">
      <alignment horizontal="center" vertical="center"/>
    </xf>
    <xf numFmtId="0" fontId="3" fillId="0" borderId="0" xfId="0" applyFont="1" applyAlignment="1">
      <alignment horizontal="center" vertical="center"/>
    </xf>
    <xf numFmtId="0" fontId="19" fillId="0" borderId="0" xfId="57" applyFont="1" applyAlignment="1">
      <alignment horizontal="center" vertical="top"/>
    </xf>
    <xf numFmtId="0" fontId="24" fillId="0" borderId="0" xfId="56" applyFont="1" applyAlignment="1">
      <alignment horizontal="center" vertical="center" wrapText="1"/>
    </xf>
    <xf numFmtId="0" fontId="25" fillId="0" borderId="0" xfId="56" applyFont="1" applyAlignment="1">
      <alignment horizontal="center" vertical="center" wrapText="1"/>
    </xf>
    <xf numFmtId="0" fontId="32" fillId="0" borderId="2" xfId="51" applyFont="1" applyBorder="1" applyAlignment="1">
      <alignment horizontal="center" vertical="center" wrapText="1"/>
    </xf>
    <xf numFmtId="0" fontId="32" fillId="0" borderId="2" xfId="51" applyFont="1" applyBorder="1" applyAlignment="1">
      <alignment horizontal="center" vertical="center"/>
    </xf>
    <xf numFmtId="0" fontId="32" fillId="0" borderId="3" xfId="51" applyFont="1" applyBorder="1" applyAlignment="1">
      <alignment horizontal="center" vertical="center" wrapText="1"/>
    </xf>
    <xf numFmtId="0" fontId="27" fillId="0" borderId="4" xfId="51" applyFont="1" applyBorder="1" applyAlignment="1">
      <alignment horizontal="center" vertical="center" wrapText="1"/>
    </xf>
    <xf numFmtId="0" fontId="27" fillId="0" borderId="2" xfId="51" applyFont="1" applyBorder="1" applyAlignment="1">
      <alignment horizontal="center" vertical="center" wrapText="1"/>
    </xf>
    <xf numFmtId="0" fontId="27" fillId="0" borderId="2" xfId="51" applyFont="1" applyBorder="1" applyAlignment="1">
      <alignment horizontal="center" vertical="center"/>
    </xf>
    <xf numFmtId="0" fontId="46" fillId="0" borderId="2" xfId="51" applyFont="1" applyBorder="1" applyAlignment="1">
      <alignment horizontal="center" vertical="center" wrapText="1"/>
    </xf>
    <xf numFmtId="177" fontId="27" fillId="0" borderId="2" xfId="51" applyNumberFormat="1" applyFont="1" applyBorder="1" applyAlignment="1">
      <alignment horizontal="center" vertical="center" wrapText="1"/>
    </xf>
    <xf numFmtId="0" fontId="16" fillId="0" borderId="2" xfId="51" applyFont="1" applyBorder="1" applyAlignment="1">
      <alignment horizontal="center" vertical="center"/>
    </xf>
    <xf numFmtId="0" fontId="0" fillId="0" borderId="2" xfId="51" applyFont="1" applyBorder="1" applyAlignment="1">
      <alignment horizontal="center" vertical="center" wrapText="1"/>
    </xf>
    <xf numFmtId="177" fontId="16" fillId="0" borderId="2" xfId="51" applyNumberFormat="1" applyFont="1" applyBorder="1" applyAlignment="1">
      <alignment horizontal="center" vertical="center" wrapText="1"/>
    </xf>
    <xf numFmtId="0" fontId="25" fillId="0" borderId="0" xfId="0" applyFont="1" applyAlignment="1">
      <alignment horizontal="center" vertical="center"/>
    </xf>
    <xf numFmtId="0" fontId="25" fillId="0" borderId="0" xfId="56" applyFont="1" applyAlignment="1">
      <alignment vertical="center" wrapText="1"/>
    </xf>
    <xf numFmtId="0" fontId="37" fillId="0" borderId="0" xfId="56" applyFont="1" applyAlignment="1">
      <alignment horizontal="center" vertical="center" wrapText="1"/>
    </xf>
    <xf numFmtId="0" fontId="27" fillId="0" borderId="5" xfId="51" applyFont="1" applyBorder="1" applyAlignment="1">
      <alignment horizontal="center" vertical="center" wrapText="1"/>
    </xf>
    <xf numFmtId="177" fontId="32" fillId="0" borderId="2" xfId="51" applyNumberFormat="1" applyFont="1" applyBorder="1" applyAlignment="1">
      <alignment horizontal="center" vertical="center" wrapText="1"/>
    </xf>
    <xf numFmtId="177" fontId="32" fillId="0" borderId="2" xfId="58" applyNumberFormat="1" applyFont="1" applyBorder="1" applyAlignment="1">
      <alignment horizontal="center" vertical="center" wrapText="1"/>
    </xf>
    <xf numFmtId="176" fontId="27" fillId="0" borderId="2" xfId="51" applyNumberFormat="1" applyFont="1" applyBorder="1" applyAlignment="1">
      <alignment horizontal="center" vertical="center" wrapText="1"/>
    </xf>
    <xf numFmtId="176" fontId="16" fillId="0" borderId="2" xfId="51" applyNumberFormat="1" applyFont="1" applyBorder="1" applyAlignment="1">
      <alignment horizontal="center" vertical="center" wrapText="1"/>
    </xf>
    <xf numFmtId="0" fontId="16" fillId="0" borderId="2" xfId="51" applyFont="1" applyBorder="1" applyAlignment="1">
      <alignment horizontal="center" vertical="center" wrapText="1"/>
    </xf>
    <xf numFmtId="0" fontId="41" fillId="0" borderId="0" xfId="0" applyFont="1">
      <alignment vertical="center"/>
    </xf>
    <xf numFmtId="0" fontId="19" fillId="0" borderId="0" xfId="0" applyFont="1">
      <alignment vertical="center"/>
    </xf>
    <xf numFmtId="0" fontId="18" fillId="0" borderId="0" xfId="0" applyFont="1" applyAlignment="1">
      <alignment vertical="top"/>
    </xf>
    <xf numFmtId="0" fontId="6" fillId="0" borderId="0" xfId="0" applyFont="1">
      <alignment vertical="center"/>
    </xf>
    <xf numFmtId="0" fontId="25" fillId="0" borderId="0" xfId="0" applyFont="1" applyAlignment="1">
      <alignment vertical="top"/>
    </xf>
    <xf numFmtId="0" fontId="3" fillId="0" borderId="0" xfId="56" applyFont="1" applyAlignment="1">
      <alignment vertical="center" wrapText="1"/>
    </xf>
    <xf numFmtId="0" fontId="47" fillId="0" borderId="0" xfId="56" applyFont="1" applyAlignment="1">
      <alignment vertical="center" wrapText="1"/>
    </xf>
    <xf numFmtId="0" fontId="48" fillId="0" borderId="0" xfId="59" applyFont="1" applyAlignment="1">
      <alignment horizontal="center" vertical="center" wrapText="1"/>
    </xf>
    <xf numFmtId="0" fontId="49" fillId="0" borderId="0" xfId="59" applyFont="1" applyAlignment="1">
      <alignment horizontal="center" vertical="center" wrapText="1"/>
    </xf>
    <xf numFmtId="0" fontId="26" fillId="0" borderId="0" xfId="56" applyFont="1" applyAlignment="1">
      <alignment horizontal="center" vertical="center" wrapText="1"/>
    </xf>
    <xf numFmtId="0" fontId="27" fillId="0" borderId="6" xfId="59" applyFont="1" applyBorder="1" applyAlignment="1">
      <alignment horizontal="center" vertical="center" wrapText="1"/>
    </xf>
    <xf numFmtId="0" fontId="27" fillId="0" borderId="6" xfId="50" applyFont="1" applyBorder="1" applyAlignment="1">
      <alignment horizontal="center" vertical="center" wrapText="1"/>
    </xf>
    <xf numFmtId="0" fontId="27" fillId="0" borderId="2" xfId="56" applyFont="1" applyBorder="1" applyAlignment="1">
      <alignment horizontal="center" vertical="center" wrapText="1"/>
    </xf>
    <xf numFmtId="0" fontId="27" fillId="0" borderId="7" xfId="59" applyFont="1" applyBorder="1" applyAlignment="1">
      <alignment horizontal="center" vertical="center" wrapText="1"/>
    </xf>
    <xf numFmtId="0" fontId="27" fillId="0" borderId="7" xfId="50" applyFont="1" applyBorder="1" applyAlignment="1">
      <alignment horizontal="center" vertical="center" wrapText="1"/>
    </xf>
    <xf numFmtId="0" fontId="32" fillId="0" borderId="2" xfId="59" applyFont="1" applyBorder="1" applyAlignment="1">
      <alignment horizontal="center" vertical="center" wrapText="1"/>
    </xf>
    <xf numFmtId="0" fontId="27" fillId="0" borderId="2" xfId="59" applyFont="1" applyBorder="1" applyAlignment="1">
      <alignment vertical="center" wrapText="1"/>
    </xf>
    <xf numFmtId="0" fontId="0" fillId="0" borderId="2" xfId="59" applyFont="1" applyBorder="1" applyAlignment="1">
      <alignment horizontal="center" vertical="center" wrapText="1"/>
    </xf>
    <xf numFmtId="181" fontId="16" fillId="0" borderId="2" xfId="50" applyNumberFormat="1" applyFont="1" applyBorder="1" applyAlignment="1" applyProtection="1">
      <alignment horizontal="center" vertical="center" wrapText="1"/>
      <protection locked="0"/>
    </xf>
    <xf numFmtId="0" fontId="25" fillId="0" borderId="0" xfId="56" applyFont="1" applyAlignment="1">
      <alignment horizontal="right" vertical="center" wrapText="1"/>
    </xf>
    <xf numFmtId="176" fontId="27" fillId="0" borderId="6" xfId="0" applyNumberFormat="1" applyFont="1" applyBorder="1" applyAlignment="1">
      <alignment horizontal="center" vertical="center" wrapText="1"/>
    </xf>
    <xf numFmtId="0" fontId="29" fillId="0" borderId="6" xfId="59" applyFont="1" applyBorder="1" applyAlignment="1">
      <alignment horizontal="center" vertical="center" wrapText="1"/>
    </xf>
    <xf numFmtId="176" fontId="27" fillId="0" borderId="7" xfId="0" applyNumberFormat="1" applyFont="1" applyBorder="1" applyAlignment="1">
      <alignment horizontal="center" vertical="center" wrapText="1"/>
    </xf>
    <xf numFmtId="0" fontId="29" fillId="0" borderId="7" xfId="59" applyFont="1" applyBorder="1" applyAlignment="1">
      <alignment horizontal="center" vertical="center" wrapText="1"/>
    </xf>
    <xf numFmtId="0" fontId="50" fillId="0" borderId="0" xfId="0" applyFont="1">
      <alignment vertical="center"/>
    </xf>
    <xf numFmtId="180" fontId="27" fillId="0" borderId="2" xfId="59" applyNumberFormat="1" applyFont="1" applyBorder="1" applyAlignment="1">
      <alignment horizontal="center" vertical="center" wrapText="1"/>
    </xf>
    <xf numFmtId="0" fontId="0" fillId="0" borderId="2" xfId="59" applyFont="1" applyFill="1" applyBorder="1" applyAlignment="1">
      <alignment horizontal="center" vertical="center" wrapText="1"/>
    </xf>
    <xf numFmtId="0" fontId="19" fillId="0" borderId="0" xfId="0" applyFont="1" applyAlignment="1">
      <alignment horizontal="center" vertical="center"/>
    </xf>
    <xf numFmtId="0" fontId="51" fillId="0" borderId="0" xfId="0" applyFont="1">
      <alignment vertical="center"/>
    </xf>
    <xf numFmtId="0" fontId="16" fillId="0" borderId="0" xfId="0" applyFont="1" applyAlignment="1">
      <alignment horizontal="left" vertical="center" wrapText="1"/>
    </xf>
    <xf numFmtId="0" fontId="18" fillId="0" borderId="0" xfId="56" applyFont="1" applyAlignment="1">
      <alignment horizontal="left" vertical="top" wrapText="1"/>
    </xf>
    <xf numFmtId="0" fontId="19" fillId="0" borderId="0" xfId="56" applyFont="1" applyAlignment="1">
      <alignment horizontal="left" vertical="top" wrapText="1"/>
    </xf>
    <xf numFmtId="0" fontId="19" fillId="0" borderId="0" xfId="56" applyFont="1" applyAlignment="1">
      <alignment vertical="center" wrapText="1"/>
    </xf>
    <xf numFmtId="0" fontId="32" fillId="0" borderId="3" xfId="56" applyFont="1" applyBorder="1" applyAlignment="1">
      <alignment horizontal="center" vertical="center" wrapText="1"/>
    </xf>
    <xf numFmtId="0" fontId="32" fillId="0" borderId="4" xfId="56" applyFont="1" applyBorder="1" applyAlignment="1">
      <alignment horizontal="center" vertical="center" wrapText="1"/>
    </xf>
    <xf numFmtId="0" fontId="32" fillId="0" borderId="5" xfId="56" applyFont="1" applyBorder="1" applyAlignment="1">
      <alignment horizontal="center" vertical="center" wrapText="1"/>
    </xf>
    <xf numFmtId="0" fontId="31" fillId="0" borderId="8" xfId="0" applyFont="1" applyBorder="1" applyAlignment="1">
      <alignment horizontal="center" vertical="center"/>
    </xf>
    <xf numFmtId="0" fontId="16" fillId="0" borderId="2" xfId="0" applyFont="1" applyBorder="1" applyAlignment="1">
      <alignment horizontal="center" vertical="center"/>
    </xf>
    <xf numFmtId="177" fontId="16" fillId="0" borderId="2" xfId="0" applyNumberFormat="1" applyFont="1" applyBorder="1" applyAlignment="1">
      <alignment horizontal="center" vertical="center"/>
    </xf>
    <xf numFmtId="0" fontId="12" fillId="0" borderId="2" xfId="0" applyFont="1" applyBorder="1">
      <alignment vertical="center"/>
    </xf>
    <xf numFmtId="0" fontId="47" fillId="0" borderId="0" xfId="56" applyFont="1" applyAlignment="1">
      <alignment horizontal="center" vertical="center" wrapText="1"/>
    </xf>
    <xf numFmtId="0" fontId="47" fillId="0" borderId="0" xfId="56" applyFont="1" applyAlignment="1">
      <alignment horizontal="left" vertical="center" wrapText="1"/>
    </xf>
    <xf numFmtId="176" fontId="32" fillId="0" borderId="2" xfId="0" applyNumberFormat="1" applyFont="1" applyBorder="1" applyAlignment="1">
      <alignment horizontal="center" vertical="center" wrapText="1"/>
    </xf>
    <xf numFmtId="176" fontId="27" fillId="0" borderId="2" xfId="0" applyNumberFormat="1" applyFont="1" applyBorder="1" applyAlignment="1">
      <alignment horizontal="center" vertical="center" wrapText="1"/>
    </xf>
    <xf numFmtId="0" fontId="32" fillId="0" borderId="2" xfId="56" applyFont="1" applyBorder="1" applyAlignment="1">
      <alignment horizontal="center" vertical="center" wrapText="1"/>
    </xf>
    <xf numFmtId="0" fontId="12" fillId="0" borderId="2" xfId="0" applyFont="1" applyBorder="1" applyAlignment="1">
      <alignment horizontal="center" vertical="center"/>
    </xf>
    <xf numFmtId="0" fontId="3" fillId="0" borderId="2" xfId="0" applyFont="1" applyBorder="1" applyAlignment="1">
      <alignment horizontal="center" vertical="center" wrapText="1"/>
    </xf>
    <xf numFmtId="0" fontId="52" fillId="2" borderId="0" xfId="0" applyFont="1" applyFill="1" applyBorder="1" applyAlignment="1">
      <alignment vertical="center"/>
    </xf>
    <xf numFmtId="0" fontId="53" fillId="2" borderId="0" xfId="0" applyFont="1" applyFill="1" applyBorder="1" applyAlignment="1">
      <alignment vertical="center"/>
    </xf>
    <xf numFmtId="0" fontId="54" fillId="2" borderId="0" xfId="0" applyFont="1" applyFill="1" applyBorder="1" applyAlignment="1">
      <alignment vertical="center"/>
    </xf>
    <xf numFmtId="0" fontId="55" fillId="2" borderId="0" xfId="0" applyFont="1" applyFill="1" applyBorder="1" applyAlignment="1">
      <alignment vertical="center"/>
    </xf>
    <xf numFmtId="0" fontId="23" fillId="2" borderId="0" xfId="0" applyFont="1" applyFill="1" applyBorder="1" applyAlignment="1">
      <alignment vertical="center"/>
    </xf>
    <xf numFmtId="0" fontId="23" fillId="0" borderId="0" xfId="0" applyFont="1" applyFill="1" applyBorder="1" applyAlignment="1">
      <alignment vertical="center"/>
    </xf>
    <xf numFmtId="0" fontId="52" fillId="2" borderId="0" xfId="0" applyFont="1" applyFill="1" applyBorder="1" applyAlignment="1">
      <alignment vertical="center" wrapText="1"/>
    </xf>
    <xf numFmtId="0" fontId="23" fillId="2" borderId="0" xfId="0" applyFont="1" applyFill="1" applyBorder="1" applyAlignment="1">
      <alignment horizontal="center" vertical="center"/>
    </xf>
    <xf numFmtId="0" fontId="52" fillId="2" borderId="0" xfId="0" applyFont="1" applyFill="1" applyBorder="1" applyAlignment="1">
      <alignment horizontal="center" vertical="center"/>
    </xf>
    <xf numFmtId="0" fontId="0" fillId="0" borderId="0" xfId="0" applyFill="1" applyBorder="1" applyAlignment="1">
      <alignment vertical="center"/>
    </xf>
    <xf numFmtId="0" fontId="56" fillId="2" borderId="0" xfId="0" applyFont="1" applyFill="1" applyBorder="1" applyAlignment="1">
      <alignment vertical="center"/>
    </xf>
    <xf numFmtId="0" fontId="57" fillId="2" borderId="0" xfId="0" applyFont="1" applyFill="1" applyBorder="1" applyAlignment="1">
      <alignment horizontal="left" vertical="center" wrapText="1"/>
    </xf>
    <xf numFmtId="0" fontId="58" fillId="2" borderId="0" xfId="0" applyFont="1" applyFill="1" applyBorder="1" applyAlignment="1">
      <alignment horizontal="center" vertical="center" wrapText="1"/>
    </xf>
    <xf numFmtId="0" fontId="59" fillId="2" borderId="0" xfId="0" applyFont="1" applyFill="1" applyBorder="1" applyAlignment="1">
      <alignment horizontal="center" vertical="center" wrapText="1"/>
    </xf>
    <xf numFmtId="0" fontId="53" fillId="2" borderId="0" xfId="0" applyFont="1" applyFill="1" applyBorder="1" applyAlignment="1">
      <alignment horizontal="center" vertical="center"/>
    </xf>
    <xf numFmtId="0" fontId="53" fillId="2" borderId="0" xfId="0" applyFont="1" applyFill="1" applyBorder="1" applyAlignment="1">
      <alignment horizontal="center" vertical="center" wrapText="1"/>
    </xf>
    <xf numFmtId="0" fontId="53" fillId="2" borderId="0" xfId="0" applyFont="1" applyFill="1" applyBorder="1" applyAlignment="1">
      <alignment horizontal="right" vertical="center"/>
    </xf>
    <xf numFmtId="0" fontId="60" fillId="2" borderId="6" xfId="0" applyFont="1" applyFill="1" applyBorder="1" applyAlignment="1">
      <alignment horizontal="center" vertical="center"/>
    </xf>
    <xf numFmtId="0" fontId="60" fillId="2" borderId="6" xfId="0" applyFont="1" applyFill="1" applyBorder="1" applyAlignment="1">
      <alignment horizontal="center" vertical="center" wrapText="1"/>
    </xf>
    <xf numFmtId="0" fontId="60" fillId="2" borderId="2" xfId="0" applyFont="1" applyFill="1" applyBorder="1" applyAlignment="1">
      <alignment horizontal="center" vertical="center" wrapText="1"/>
    </xf>
    <xf numFmtId="0" fontId="60" fillId="2" borderId="9" xfId="0" applyFont="1" applyFill="1" applyBorder="1" applyAlignment="1">
      <alignment horizontal="center" vertical="center"/>
    </xf>
    <xf numFmtId="0" fontId="60" fillId="2" borderId="9"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6" xfId="0" applyFont="1" applyFill="1" applyBorder="1" applyAlignment="1">
      <alignment horizontal="center" vertical="center"/>
    </xf>
    <xf numFmtId="0" fontId="28" fillId="2" borderId="2" xfId="0" applyFont="1" applyFill="1" applyBorder="1" applyAlignment="1">
      <alignment horizontal="center" vertical="center"/>
    </xf>
    <xf numFmtId="0" fontId="28" fillId="2" borderId="2" xfId="0" applyFont="1" applyFill="1" applyBorder="1" applyAlignment="1">
      <alignment horizontal="center" vertical="center" wrapText="1"/>
    </xf>
    <xf numFmtId="177" fontId="29" fillId="2" borderId="2" xfId="0" applyNumberFormat="1" applyFont="1" applyFill="1" applyBorder="1" applyAlignment="1">
      <alignment horizontal="center" vertical="center" wrapText="1"/>
    </xf>
    <xf numFmtId="0" fontId="29" fillId="2" borderId="2" xfId="0" applyNumberFormat="1" applyFont="1" applyFill="1" applyBorder="1" applyAlignment="1">
      <alignment horizontal="center" vertical="center" wrapText="1"/>
    </xf>
    <xf numFmtId="0" fontId="55" fillId="2" borderId="2" xfId="0" applyFont="1" applyFill="1" applyBorder="1" applyAlignment="1">
      <alignment vertical="center"/>
    </xf>
    <xf numFmtId="49" fontId="61" fillId="2" borderId="2" xfId="0" applyNumberFormat="1" applyFont="1" applyFill="1" applyBorder="1" applyAlignment="1">
      <alignment horizontal="center" vertical="center"/>
    </xf>
    <xf numFmtId="0" fontId="61" fillId="2" borderId="2" xfId="0" applyFont="1" applyFill="1" applyBorder="1" applyAlignment="1">
      <alignment horizontal="left" vertical="center" wrapText="1"/>
    </xf>
    <xf numFmtId="176" fontId="61" fillId="2" borderId="2" xfId="0" applyNumberFormat="1" applyFont="1" applyFill="1" applyBorder="1" applyAlignment="1">
      <alignment horizontal="center" vertical="center" wrapText="1"/>
    </xf>
    <xf numFmtId="0" fontId="61" fillId="2" borderId="2" xfId="0" applyFont="1" applyFill="1" applyBorder="1" applyAlignment="1">
      <alignment horizontal="center" vertical="center"/>
    </xf>
    <xf numFmtId="0" fontId="61" fillId="2" borderId="2" xfId="0" applyFont="1" applyFill="1" applyBorder="1" applyAlignment="1">
      <alignment vertical="center"/>
    </xf>
    <xf numFmtId="0" fontId="43" fillId="0" borderId="2" xfId="0" applyFont="1" applyFill="1" applyBorder="1" applyAlignment="1">
      <alignment horizontal="left" vertical="center" wrapText="1"/>
    </xf>
    <xf numFmtId="0" fontId="61" fillId="0" borderId="2" xfId="0" applyFont="1" applyFill="1" applyBorder="1" applyAlignment="1">
      <alignment horizontal="center" vertical="center"/>
    </xf>
    <xf numFmtId="0" fontId="61" fillId="0" borderId="2" xfId="0" applyFont="1" applyFill="1" applyBorder="1" applyAlignment="1">
      <alignment vertical="center"/>
    </xf>
    <xf numFmtId="177" fontId="61" fillId="2" borderId="2" xfId="0" applyNumberFormat="1" applyFont="1" applyFill="1" applyBorder="1" applyAlignment="1">
      <alignment horizontal="center" vertical="center" wrapText="1"/>
    </xf>
    <xf numFmtId="0" fontId="43" fillId="2" borderId="2" xfId="0" applyFont="1" applyFill="1" applyBorder="1" applyAlignment="1">
      <alignment horizontal="left" vertical="center" wrapText="1"/>
    </xf>
    <xf numFmtId="176" fontId="61" fillId="0" borderId="2" xfId="0" applyNumberFormat="1" applyFont="1" applyFill="1" applyBorder="1" applyAlignment="1">
      <alignment horizontal="center" vertical="center" wrapText="1"/>
    </xf>
    <xf numFmtId="177" fontId="61" fillId="2" borderId="2" xfId="0" applyNumberFormat="1" applyFont="1" applyFill="1" applyBorder="1" applyAlignment="1">
      <alignment horizontal="center" vertic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2" xfId="49"/>
    <cellStyle name="常规_Sheet1" xfId="50"/>
    <cellStyle name="常规_2004年部门预算上报表" xfId="51"/>
    <cellStyle name="常规_直99_2005年一般性转移支付基础测算数据" xfId="52"/>
    <cellStyle name="常规_2011年自治区水利投资水资源费补助项目（水资源处）" xfId="53"/>
    <cellStyle name="常规 2 12 2" xfId="54"/>
    <cellStyle name="常规 16" xfId="55"/>
    <cellStyle name="常规_附件：广西2013年重大水利工程第一批中央预算内投资计划下达表2" xfId="56"/>
    <cellStyle name="常规 2 2" xfId="57"/>
    <cellStyle name="e鯪9Y_x000b_" xfId="58"/>
    <cellStyle name="常规 2" xfId="59"/>
  </cellStyles>
  <dxfs count="1">
    <dxf>
      <font>
        <color rgb="FF9C0006"/>
      </font>
      <fill>
        <patternFill patternType="solid">
          <bgColor rgb="FFFFC7CE"/>
        </patternFill>
      </fill>
    </dxf>
  </dxf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tabSelected="1" workbookViewId="0">
      <selection activeCell="G9" sqref="G9"/>
    </sheetView>
  </sheetViews>
  <sheetFormatPr defaultColWidth="9" defaultRowHeight="15.6" outlineLevelCol="5"/>
  <cols>
    <col min="1" max="1" width="7.075" style="265" customWidth="1"/>
    <col min="2" max="2" width="25.9166666666667" style="271" customWidth="1"/>
    <col min="3" max="3" width="11.8333333333333" style="272" customWidth="1"/>
    <col min="4" max="4" width="13" style="273" customWidth="1"/>
    <col min="5" max="5" width="8.75" style="273" customWidth="1"/>
    <col min="6" max="6" width="11.5" style="265" customWidth="1"/>
    <col min="7" max="213" width="9" style="265"/>
    <col min="214" max="16384" width="9" style="274"/>
  </cols>
  <sheetData>
    <row r="1" s="265" customFormat="1" ht="26" customHeight="1" spans="1:5">
      <c r="A1" s="275" t="s">
        <v>0</v>
      </c>
      <c r="B1" s="276"/>
      <c r="C1" s="272"/>
      <c r="D1" s="273"/>
      <c r="E1" s="273"/>
    </row>
    <row r="2" s="265" customFormat="1" ht="55" customHeight="1" spans="1:6">
      <c r="A2" s="277" t="s">
        <v>1</v>
      </c>
      <c r="B2" s="278"/>
      <c r="C2" s="278"/>
      <c r="D2" s="278"/>
      <c r="E2" s="278"/>
      <c r="F2" s="278"/>
    </row>
    <row r="3" s="266" customFormat="1" ht="25" customHeight="1" spans="1:6">
      <c r="A3" s="279"/>
      <c r="B3" s="280"/>
      <c r="C3" s="279"/>
      <c r="D3" s="279"/>
      <c r="E3" s="279"/>
      <c r="F3" s="281" t="s">
        <v>2</v>
      </c>
    </row>
    <row r="4" s="267" customFormat="1" ht="30" customHeight="1" spans="1:6">
      <c r="A4" s="282" t="s">
        <v>3</v>
      </c>
      <c r="B4" s="283" t="s">
        <v>4</v>
      </c>
      <c r="C4" s="284" t="s">
        <v>5</v>
      </c>
      <c r="D4" s="284"/>
      <c r="E4" s="284"/>
      <c r="F4" s="283" t="s">
        <v>6</v>
      </c>
    </row>
    <row r="5" s="267" customFormat="1" ht="35" customHeight="1" spans="1:6">
      <c r="A5" s="285"/>
      <c r="B5" s="286"/>
      <c r="C5" s="283" t="s">
        <v>7</v>
      </c>
      <c r="D5" s="287" t="s">
        <v>8</v>
      </c>
      <c r="E5" s="288" t="s">
        <v>9</v>
      </c>
      <c r="F5" s="286"/>
    </row>
    <row r="6" s="268" customFormat="1" ht="30" customHeight="1" spans="1:6">
      <c r="A6" s="289" t="s">
        <v>10</v>
      </c>
      <c r="B6" s="290" t="s">
        <v>11</v>
      </c>
      <c r="C6" s="291">
        <f>SUM(C7:C14)</f>
        <v>8652.13</v>
      </c>
      <c r="D6" s="292">
        <f>SUM(D7:D14)</f>
        <v>7871</v>
      </c>
      <c r="E6" s="291">
        <f>SUM(E7:E14)</f>
        <v>781.13</v>
      </c>
      <c r="F6" s="293"/>
    </row>
    <row r="7" s="269" customFormat="1" ht="30" customHeight="1" spans="1:6">
      <c r="A7" s="294" t="s">
        <v>12</v>
      </c>
      <c r="B7" s="295" t="s">
        <v>13</v>
      </c>
      <c r="C7" s="296">
        <f t="shared" ref="C7:C14" si="0">D7+E7</f>
        <v>1944.45</v>
      </c>
      <c r="D7" s="297">
        <v>1237</v>
      </c>
      <c r="E7" s="297">
        <v>707.45</v>
      </c>
      <c r="F7" s="298"/>
    </row>
    <row r="8" s="270" customFormat="1" ht="30" customHeight="1" spans="1:6">
      <c r="A8" s="294" t="s">
        <v>14</v>
      </c>
      <c r="B8" s="299" t="s">
        <v>15</v>
      </c>
      <c r="C8" s="296">
        <f t="shared" si="0"/>
        <v>5356</v>
      </c>
      <c r="D8" s="300">
        <v>5356</v>
      </c>
      <c r="E8" s="300"/>
      <c r="F8" s="301"/>
    </row>
    <row r="9" s="269" customFormat="1" ht="30" customHeight="1" spans="1:6">
      <c r="A9" s="294" t="s">
        <v>16</v>
      </c>
      <c r="B9" s="295" t="s">
        <v>17</v>
      </c>
      <c r="C9" s="302">
        <f t="shared" si="0"/>
        <v>16.49</v>
      </c>
      <c r="D9" s="297">
        <v>14</v>
      </c>
      <c r="E9" s="297">
        <v>2.49</v>
      </c>
      <c r="F9" s="298"/>
    </row>
    <row r="10" s="269" customFormat="1" ht="30" customHeight="1" spans="1:6">
      <c r="A10" s="294" t="s">
        <v>18</v>
      </c>
      <c r="B10" s="303" t="s">
        <v>19</v>
      </c>
      <c r="C10" s="296">
        <f t="shared" si="0"/>
        <v>57</v>
      </c>
      <c r="D10" s="297">
        <v>57</v>
      </c>
      <c r="E10" s="297"/>
      <c r="F10" s="298"/>
    </row>
    <row r="11" s="270" customFormat="1" ht="30" customHeight="1" spans="1:6">
      <c r="A11" s="294" t="s">
        <v>20</v>
      </c>
      <c r="B11" s="299" t="s">
        <v>21</v>
      </c>
      <c r="C11" s="304">
        <f t="shared" si="0"/>
        <v>200</v>
      </c>
      <c r="D11" s="300">
        <v>200</v>
      </c>
      <c r="E11" s="300"/>
      <c r="F11" s="301"/>
    </row>
    <row r="12" s="269" customFormat="1" ht="30" customHeight="1" spans="1:6">
      <c r="A12" s="294" t="s">
        <v>22</v>
      </c>
      <c r="B12" s="303" t="s">
        <v>23</v>
      </c>
      <c r="C12" s="304">
        <f t="shared" si="0"/>
        <v>335.19</v>
      </c>
      <c r="D12" s="297">
        <v>264</v>
      </c>
      <c r="E12" s="305">
        <v>71.19</v>
      </c>
      <c r="F12" s="298"/>
    </row>
    <row r="13" s="269" customFormat="1" ht="30" customHeight="1" spans="1:6">
      <c r="A13" s="294" t="s">
        <v>24</v>
      </c>
      <c r="B13" s="303" t="s">
        <v>25</v>
      </c>
      <c r="C13" s="296">
        <f t="shared" si="0"/>
        <v>700</v>
      </c>
      <c r="D13" s="297">
        <v>700</v>
      </c>
      <c r="E13" s="297"/>
      <c r="F13" s="298"/>
    </row>
    <row r="14" s="270" customFormat="1" ht="30" customHeight="1" spans="1:6">
      <c r="A14" s="294" t="s">
        <v>26</v>
      </c>
      <c r="B14" s="299" t="s">
        <v>27</v>
      </c>
      <c r="C14" s="304">
        <f t="shared" si="0"/>
        <v>43</v>
      </c>
      <c r="D14" s="300">
        <v>43</v>
      </c>
      <c r="E14" s="300"/>
      <c r="F14" s="301"/>
    </row>
  </sheetData>
  <mergeCells count="5">
    <mergeCell ref="A2:F2"/>
    <mergeCell ref="C4:E4"/>
    <mergeCell ref="A4:A5"/>
    <mergeCell ref="B4:B5"/>
    <mergeCell ref="F4:F5"/>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9"/>
  <sheetViews>
    <sheetView workbookViewId="0">
      <selection activeCell="A5" sqref="A5:C7"/>
    </sheetView>
  </sheetViews>
  <sheetFormatPr defaultColWidth="9" defaultRowHeight="13.8"/>
  <cols>
    <col min="1" max="2" width="9.625" style="7" customWidth="1"/>
    <col min="3" max="3" width="12.55" style="7" customWidth="1"/>
    <col min="4" max="4" width="5.625" style="7" customWidth="1"/>
    <col min="5" max="6" width="8.625" style="7" customWidth="1"/>
    <col min="7" max="7" width="19.5" style="7" customWidth="1"/>
    <col min="8" max="8" width="7.625" style="7" customWidth="1"/>
    <col min="9" max="9" width="13" style="7" customWidth="1"/>
    <col min="10" max="16384" width="9" style="7"/>
  </cols>
  <sheetData>
    <row r="1" ht="24.95" customHeight="1" spans="1:9">
      <c r="A1" s="56" t="s">
        <v>161</v>
      </c>
      <c r="B1" s="57"/>
      <c r="C1" s="57"/>
      <c r="D1" s="57"/>
      <c r="E1" s="57"/>
      <c r="F1" s="57"/>
      <c r="G1" s="57"/>
      <c r="H1" s="57"/>
      <c r="I1" s="57"/>
    </row>
    <row r="2" ht="54.95" customHeight="1" spans="1:9">
      <c r="A2" s="58" t="s">
        <v>162</v>
      </c>
      <c r="B2" s="58"/>
      <c r="C2" s="58"/>
      <c r="D2" s="58"/>
      <c r="E2" s="58"/>
      <c r="F2" s="58"/>
      <c r="G2" s="58"/>
      <c r="H2" s="58"/>
      <c r="I2" s="58"/>
    </row>
    <row r="3" ht="18" customHeight="1" spans="1:9">
      <c r="A3" s="59" t="s">
        <v>163</v>
      </c>
      <c r="B3" s="60"/>
      <c r="C3" s="60"/>
      <c r="D3" s="60" t="s">
        <v>164</v>
      </c>
      <c r="E3" s="60"/>
      <c r="F3" s="60"/>
      <c r="G3" s="60"/>
      <c r="H3" s="60"/>
      <c r="I3" s="60"/>
    </row>
    <row r="4" ht="18" customHeight="1" spans="1:9">
      <c r="A4" s="59" t="s">
        <v>165</v>
      </c>
      <c r="B4" s="60"/>
      <c r="C4" s="60"/>
      <c r="D4" s="59" t="s">
        <v>166</v>
      </c>
      <c r="E4" s="60"/>
      <c r="F4" s="60"/>
      <c r="G4" s="59" t="s">
        <v>167</v>
      </c>
      <c r="H4" s="59" t="s">
        <v>168</v>
      </c>
      <c r="I4" s="60"/>
    </row>
    <row r="5" ht="18" customHeight="1" spans="1:9">
      <c r="A5" s="59" t="s">
        <v>169</v>
      </c>
      <c r="B5" s="60"/>
      <c r="C5" s="60"/>
      <c r="D5" s="59" t="s">
        <v>170</v>
      </c>
      <c r="E5" s="60"/>
      <c r="F5" s="60"/>
      <c r="G5" s="60"/>
      <c r="H5" s="60"/>
      <c r="I5" s="60"/>
    </row>
    <row r="6" ht="18" customHeight="1" spans="1:9">
      <c r="A6" s="59" t="s">
        <v>171</v>
      </c>
      <c r="B6" s="60"/>
      <c r="C6" s="60"/>
      <c r="D6" s="59" t="s">
        <v>172</v>
      </c>
      <c r="E6" s="60"/>
      <c r="F6" s="60"/>
      <c r="G6" s="60"/>
      <c r="H6" s="60"/>
      <c r="I6" s="60"/>
    </row>
    <row r="7" ht="18" customHeight="1" spans="1:9">
      <c r="A7" s="60"/>
      <c r="B7" s="60"/>
      <c r="C7" s="60"/>
      <c r="D7" s="60">
        <v>7871</v>
      </c>
      <c r="E7" s="60"/>
      <c r="F7" s="60"/>
      <c r="G7" s="60"/>
      <c r="H7" s="60"/>
      <c r="I7" s="60"/>
    </row>
    <row r="8" ht="26.1" customHeight="1" spans="1:9">
      <c r="A8" s="59" t="s">
        <v>173</v>
      </c>
      <c r="B8" s="59" t="s">
        <v>174</v>
      </c>
      <c r="C8" s="60"/>
      <c r="D8" s="60"/>
      <c r="E8" s="60"/>
      <c r="F8" s="60"/>
      <c r="G8" s="60"/>
      <c r="H8" s="60"/>
      <c r="I8" s="60"/>
    </row>
    <row r="9" ht="18" customHeight="1" spans="1:9">
      <c r="A9" s="59" t="s">
        <v>175</v>
      </c>
      <c r="B9" s="59" t="s">
        <v>176</v>
      </c>
      <c r="C9" s="59" t="s">
        <v>177</v>
      </c>
      <c r="D9" s="59" t="s">
        <v>3</v>
      </c>
      <c r="E9" s="59" t="s">
        <v>178</v>
      </c>
      <c r="F9" s="60"/>
      <c r="G9" s="60"/>
      <c r="H9" s="59" t="s">
        <v>179</v>
      </c>
      <c r="I9" s="59" t="s">
        <v>180</v>
      </c>
    </row>
    <row r="10" ht="18" customHeight="1" spans="1:9">
      <c r="A10" s="59"/>
      <c r="B10" s="59"/>
      <c r="C10" s="60"/>
      <c r="D10" s="60">
        <v>3</v>
      </c>
      <c r="E10" s="61" t="s">
        <v>181</v>
      </c>
      <c r="F10" s="62"/>
      <c r="G10" s="62"/>
      <c r="H10" s="61" t="s">
        <v>182</v>
      </c>
      <c r="I10" s="60">
        <v>14</v>
      </c>
    </row>
    <row r="11" ht="18" customHeight="1" spans="1:9">
      <c r="A11" s="59"/>
      <c r="B11" s="59"/>
      <c r="C11" s="60"/>
      <c r="D11" s="60">
        <v>6</v>
      </c>
      <c r="E11" s="61" t="s">
        <v>183</v>
      </c>
      <c r="F11" s="62"/>
      <c r="G11" s="62"/>
      <c r="H11" s="61" t="s">
        <v>184</v>
      </c>
      <c r="I11" s="65">
        <v>29</v>
      </c>
    </row>
    <row r="12" ht="18" customHeight="1" spans="1:9">
      <c r="A12" s="59"/>
      <c r="B12" s="59"/>
      <c r="C12" s="60"/>
      <c r="D12" s="60">
        <v>8</v>
      </c>
      <c r="E12" s="61" t="s">
        <v>185</v>
      </c>
      <c r="F12" s="62"/>
      <c r="G12" s="62"/>
      <c r="H12" s="61" t="s">
        <v>186</v>
      </c>
      <c r="I12" s="60">
        <v>1</v>
      </c>
    </row>
    <row r="13" ht="18" customHeight="1" spans="1:9">
      <c r="A13" s="59"/>
      <c r="B13" s="59"/>
      <c r="C13" s="60"/>
      <c r="D13" s="60">
        <v>12</v>
      </c>
      <c r="E13" s="61" t="s">
        <v>187</v>
      </c>
      <c r="F13" s="62"/>
      <c r="G13" s="62"/>
      <c r="H13" s="61" t="s">
        <v>186</v>
      </c>
      <c r="I13" s="60">
        <v>5</v>
      </c>
    </row>
    <row r="14" ht="18" customHeight="1" spans="1:9">
      <c r="A14" s="59"/>
      <c r="B14" s="59"/>
      <c r="C14" s="60"/>
      <c r="D14" s="60">
        <v>16</v>
      </c>
      <c r="E14" s="61" t="s">
        <v>188</v>
      </c>
      <c r="F14" s="62"/>
      <c r="G14" s="62"/>
      <c r="H14" s="61" t="s">
        <v>186</v>
      </c>
      <c r="I14" s="60">
        <v>1</v>
      </c>
    </row>
    <row r="15" ht="18" customHeight="1" spans="1:9">
      <c r="A15" s="59"/>
      <c r="B15" s="59"/>
      <c r="C15" s="60"/>
      <c r="D15" s="60">
        <v>18</v>
      </c>
      <c r="E15" s="61" t="s">
        <v>189</v>
      </c>
      <c r="F15" s="62"/>
      <c r="G15" s="62"/>
      <c r="H15" s="61" t="s">
        <v>186</v>
      </c>
      <c r="I15" s="66">
        <v>3</v>
      </c>
    </row>
    <row r="16" ht="18" customHeight="1" spans="1:9">
      <c r="A16" s="59"/>
      <c r="B16" s="59"/>
      <c r="C16" s="60"/>
      <c r="D16" s="60">
        <v>19</v>
      </c>
      <c r="E16" s="61" t="s">
        <v>190</v>
      </c>
      <c r="F16" s="62"/>
      <c r="G16" s="62"/>
      <c r="H16" s="61" t="s">
        <v>186</v>
      </c>
      <c r="I16" s="66">
        <v>1</v>
      </c>
    </row>
    <row r="17" ht="18" customHeight="1" spans="1:9">
      <c r="A17" s="59"/>
      <c r="B17" s="59"/>
      <c r="C17" s="60"/>
      <c r="D17" s="60">
        <v>20</v>
      </c>
      <c r="E17" s="61" t="s">
        <v>191</v>
      </c>
      <c r="F17" s="62"/>
      <c r="G17" s="62"/>
      <c r="H17" s="61" t="s">
        <v>184</v>
      </c>
      <c r="I17" s="60">
        <v>0.75</v>
      </c>
    </row>
    <row r="18" ht="18" customHeight="1" spans="1:9">
      <c r="A18" s="59"/>
      <c r="B18" s="59"/>
      <c r="C18" s="59" t="s">
        <v>192</v>
      </c>
      <c r="D18" s="60">
        <v>21</v>
      </c>
      <c r="E18" s="61" t="s">
        <v>193</v>
      </c>
      <c r="F18" s="62"/>
      <c r="G18" s="62"/>
      <c r="H18" s="62" t="s">
        <v>194</v>
      </c>
      <c r="I18" s="67">
        <v>1</v>
      </c>
    </row>
    <row r="19" ht="18" customHeight="1" spans="1:9">
      <c r="A19" s="59"/>
      <c r="B19" s="59"/>
      <c r="C19" s="60"/>
      <c r="D19" s="60">
        <v>22</v>
      </c>
      <c r="E19" s="61" t="s">
        <v>195</v>
      </c>
      <c r="F19" s="62"/>
      <c r="G19" s="62"/>
      <c r="H19" s="62" t="s">
        <v>194</v>
      </c>
      <c r="I19" s="67">
        <v>1</v>
      </c>
    </row>
    <row r="20" ht="18" customHeight="1" spans="1:9">
      <c r="A20" s="59"/>
      <c r="B20" s="59"/>
      <c r="C20" s="60"/>
      <c r="D20" s="60">
        <v>23</v>
      </c>
      <c r="E20" s="61" t="s">
        <v>196</v>
      </c>
      <c r="F20" s="62"/>
      <c r="G20" s="62"/>
      <c r="H20" s="61" t="s">
        <v>197</v>
      </c>
      <c r="I20" s="68" t="s">
        <v>198</v>
      </c>
    </row>
    <row r="21" ht="18" customHeight="1" spans="1:9">
      <c r="A21" s="59"/>
      <c r="B21" s="59"/>
      <c r="C21" s="59" t="s">
        <v>199</v>
      </c>
      <c r="D21" s="60">
        <v>24</v>
      </c>
      <c r="E21" s="61" t="s">
        <v>200</v>
      </c>
      <c r="F21" s="62"/>
      <c r="G21" s="62"/>
      <c r="H21" s="62" t="s">
        <v>194</v>
      </c>
      <c r="I21" s="67" t="s">
        <v>201</v>
      </c>
    </row>
    <row r="22" ht="18" customHeight="1" spans="1:9">
      <c r="A22" s="59"/>
      <c r="B22" s="59"/>
      <c r="C22" s="60"/>
      <c r="D22" s="60">
        <v>25</v>
      </c>
      <c r="E22" s="61" t="s">
        <v>202</v>
      </c>
      <c r="F22" s="62"/>
      <c r="G22" s="62"/>
      <c r="H22" s="62" t="s">
        <v>194</v>
      </c>
      <c r="I22" s="67">
        <v>1</v>
      </c>
    </row>
    <row r="23" ht="18" customHeight="1" spans="1:9">
      <c r="A23" s="59"/>
      <c r="B23" s="59"/>
      <c r="C23" s="59"/>
      <c r="D23" s="60">
        <v>28</v>
      </c>
      <c r="E23" s="61" t="s">
        <v>203</v>
      </c>
      <c r="F23" s="62"/>
      <c r="G23" s="62"/>
      <c r="H23" s="63" t="s">
        <v>204</v>
      </c>
      <c r="I23" s="69" t="s">
        <v>205</v>
      </c>
    </row>
    <row r="24" ht="18" customHeight="1" spans="1:9">
      <c r="A24" s="59"/>
      <c r="B24" s="59"/>
      <c r="C24" s="59"/>
      <c r="D24" s="60">
        <v>30</v>
      </c>
      <c r="E24" s="61" t="s">
        <v>206</v>
      </c>
      <c r="F24" s="62"/>
      <c r="G24" s="62"/>
      <c r="H24" s="63" t="s">
        <v>204</v>
      </c>
      <c r="I24" s="69" t="s">
        <v>207</v>
      </c>
    </row>
    <row r="25" ht="18" customHeight="1" spans="1:9">
      <c r="A25" s="59"/>
      <c r="B25" s="59"/>
      <c r="C25" s="59"/>
      <c r="D25" s="60">
        <v>32</v>
      </c>
      <c r="E25" s="61" t="s">
        <v>208</v>
      </c>
      <c r="F25" s="62"/>
      <c r="G25" s="62"/>
      <c r="H25" s="63" t="s">
        <v>204</v>
      </c>
      <c r="I25" s="69" t="s">
        <v>209</v>
      </c>
    </row>
    <row r="26" ht="18" customHeight="1" spans="1:9">
      <c r="A26" s="59" t="s">
        <v>175</v>
      </c>
      <c r="B26" s="59" t="s">
        <v>210</v>
      </c>
      <c r="C26" s="59" t="s">
        <v>211</v>
      </c>
      <c r="D26" s="60">
        <v>35</v>
      </c>
      <c r="E26" s="61" t="s">
        <v>212</v>
      </c>
      <c r="F26" s="62"/>
      <c r="G26" s="62"/>
      <c r="H26" s="63" t="s">
        <v>204</v>
      </c>
      <c r="I26" s="69" t="s">
        <v>213</v>
      </c>
    </row>
    <row r="27" ht="18" customHeight="1" spans="1:9">
      <c r="A27" s="59"/>
      <c r="B27" s="59"/>
      <c r="C27" s="59"/>
      <c r="D27" s="60">
        <v>39</v>
      </c>
      <c r="E27" s="61" t="s">
        <v>214</v>
      </c>
      <c r="F27" s="62"/>
      <c r="G27" s="62"/>
      <c r="H27" s="63" t="s">
        <v>204</v>
      </c>
      <c r="I27" s="69" t="s">
        <v>215</v>
      </c>
    </row>
    <row r="28" ht="18" customHeight="1" spans="1:9">
      <c r="A28" s="59"/>
      <c r="B28" s="59"/>
      <c r="C28" s="59"/>
      <c r="D28" s="60">
        <v>41</v>
      </c>
      <c r="E28" s="61" t="s">
        <v>216</v>
      </c>
      <c r="F28" s="62"/>
      <c r="G28" s="62"/>
      <c r="H28" s="63" t="s">
        <v>204</v>
      </c>
      <c r="I28" s="69" t="s">
        <v>217</v>
      </c>
    </row>
    <row r="29" ht="18" customHeight="1" spans="1:9">
      <c r="A29" s="59"/>
      <c r="B29" s="59"/>
      <c r="C29" s="59"/>
      <c r="D29" s="60">
        <v>42</v>
      </c>
      <c r="E29" s="61" t="s">
        <v>218</v>
      </c>
      <c r="F29" s="62"/>
      <c r="G29" s="62"/>
      <c r="H29" s="63" t="s">
        <v>204</v>
      </c>
      <c r="I29" s="69" t="s">
        <v>219</v>
      </c>
    </row>
    <row r="30" s="53" customFormat="1" ht="18" customHeight="1" spans="1:9">
      <c r="A30" s="59"/>
      <c r="B30" s="59"/>
      <c r="C30" s="59"/>
      <c r="D30" s="60">
        <v>43</v>
      </c>
      <c r="E30" s="61" t="s">
        <v>220</v>
      </c>
      <c r="F30" s="62"/>
      <c r="G30" s="62"/>
      <c r="H30" s="63" t="s">
        <v>204</v>
      </c>
      <c r="I30" s="69" t="s">
        <v>221</v>
      </c>
    </row>
    <row r="31" s="53" customFormat="1" ht="18" customHeight="1" spans="1:9">
      <c r="A31" s="59"/>
      <c r="B31" s="59" t="s">
        <v>222</v>
      </c>
      <c r="C31" s="59" t="s">
        <v>223</v>
      </c>
      <c r="D31" s="60">
        <v>44</v>
      </c>
      <c r="E31" s="61" t="s">
        <v>224</v>
      </c>
      <c r="F31" s="62"/>
      <c r="G31" s="62"/>
      <c r="H31" s="64" t="s">
        <v>225</v>
      </c>
      <c r="I31" s="70">
        <v>0.62</v>
      </c>
    </row>
    <row r="32" s="53" customFormat="1" ht="18" customHeight="1" spans="1:9">
      <c r="A32" s="59"/>
      <c r="B32" s="60"/>
      <c r="C32" s="60"/>
      <c r="D32" s="60">
        <v>45</v>
      </c>
      <c r="E32" s="61" t="s">
        <v>226</v>
      </c>
      <c r="F32" s="62"/>
      <c r="G32" s="62"/>
      <c r="H32" s="64" t="s">
        <v>225</v>
      </c>
      <c r="I32" s="70">
        <v>0.46</v>
      </c>
    </row>
    <row r="33" s="53" customFormat="1" ht="18" customHeight="1" spans="1:9">
      <c r="A33" s="59"/>
      <c r="B33" s="60"/>
      <c r="C33" s="60"/>
      <c r="D33" s="60">
        <v>48</v>
      </c>
      <c r="E33" s="61" t="s">
        <v>227</v>
      </c>
      <c r="F33" s="62"/>
      <c r="G33" s="62"/>
      <c r="H33" s="64" t="s">
        <v>228</v>
      </c>
      <c r="I33" s="70">
        <v>12.36</v>
      </c>
    </row>
    <row r="34" s="53" customFormat="1" ht="18" customHeight="1" spans="1:9">
      <c r="A34" s="59"/>
      <c r="B34" s="60"/>
      <c r="C34" s="60"/>
      <c r="D34" s="60">
        <v>50</v>
      </c>
      <c r="E34" s="61" t="s">
        <v>229</v>
      </c>
      <c r="F34" s="62"/>
      <c r="G34" s="62"/>
      <c r="H34" s="64" t="s">
        <v>228</v>
      </c>
      <c r="I34" s="60">
        <v>3.794</v>
      </c>
    </row>
    <row r="35" s="53" customFormat="1" ht="18" customHeight="1" spans="1:9">
      <c r="A35" s="59"/>
      <c r="B35" s="60"/>
      <c r="C35" s="59" t="s">
        <v>230</v>
      </c>
      <c r="D35" s="60">
        <v>52</v>
      </c>
      <c r="E35" s="61" t="s">
        <v>100</v>
      </c>
      <c r="F35" s="62"/>
      <c r="G35" s="62"/>
      <c r="H35" s="64" t="s">
        <v>231</v>
      </c>
      <c r="I35" s="60">
        <v>4</v>
      </c>
    </row>
    <row r="36" s="53" customFormat="1" ht="18" customHeight="1" spans="1:9">
      <c r="A36" s="59"/>
      <c r="B36" s="60"/>
      <c r="C36" s="60"/>
      <c r="D36" s="60">
        <v>53</v>
      </c>
      <c r="E36" s="61" t="s">
        <v>232</v>
      </c>
      <c r="F36" s="62"/>
      <c r="G36" s="62"/>
      <c r="H36" s="61" t="s">
        <v>233</v>
      </c>
      <c r="I36" s="71">
        <v>340.08</v>
      </c>
    </row>
    <row r="37" s="53" customFormat="1" ht="18" customHeight="1" spans="1:9">
      <c r="A37" s="59"/>
      <c r="B37" s="60"/>
      <c r="C37" s="59" t="s">
        <v>234</v>
      </c>
      <c r="D37" s="60">
        <v>54</v>
      </c>
      <c r="E37" s="61" t="s">
        <v>235</v>
      </c>
      <c r="F37" s="62"/>
      <c r="G37" s="62"/>
      <c r="H37" s="61" t="s">
        <v>197</v>
      </c>
      <c r="I37" s="72" t="s">
        <v>236</v>
      </c>
    </row>
    <row r="38" s="53" customFormat="1" ht="18" customHeight="1" spans="1:9">
      <c r="A38" s="59"/>
      <c r="B38" s="60"/>
      <c r="C38" s="60"/>
      <c r="D38" s="60">
        <v>55</v>
      </c>
      <c r="E38" s="61" t="s">
        <v>237</v>
      </c>
      <c r="F38" s="62"/>
      <c r="G38" s="62"/>
      <c r="H38" s="61" t="s">
        <v>197</v>
      </c>
      <c r="I38" s="68" t="s">
        <v>236</v>
      </c>
    </row>
    <row r="39" s="53" customFormat="1" ht="26.1" customHeight="1" spans="1:9">
      <c r="A39" s="59"/>
      <c r="B39" s="59" t="s">
        <v>238</v>
      </c>
      <c r="C39" s="61" t="s">
        <v>239</v>
      </c>
      <c r="D39" s="60">
        <v>56</v>
      </c>
      <c r="E39" s="61" t="s">
        <v>240</v>
      </c>
      <c r="F39" s="62"/>
      <c r="G39" s="62"/>
      <c r="H39" s="62" t="s">
        <v>194</v>
      </c>
      <c r="I39" s="67" t="s">
        <v>241</v>
      </c>
    </row>
  </sheetData>
  <mergeCells count="58">
    <mergeCell ref="A1:I1"/>
    <mergeCell ref="A2:I2"/>
    <mergeCell ref="A3:C3"/>
    <mergeCell ref="D3:I3"/>
    <mergeCell ref="A4:C4"/>
    <mergeCell ref="D4:F4"/>
    <mergeCell ref="H4:I4"/>
    <mergeCell ref="A5:C5"/>
    <mergeCell ref="D5:I5"/>
    <mergeCell ref="D6:I6"/>
    <mergeCell ref="D7:I7"/>
    <mergeCell ref="B8:I8"/>
    <mergeCell ref="E9:G9"/>
    <mergeCell ref="E10:G10"/>
    <mergeCell ref="E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A9:A25"/>
    <mergeCell ref="A26:A39"/>
    <mergeCell ref="B10:B25"/>
    <mergeCell ref="B26:B30"/>
    <mergeCell ref="B31:B38"/>
    <mergeCell ref="C10:C17"/>
    <mergeCell ref="C18:C20"/>
    <mergeCell ref="C21:C22"/>
    <mergeCell ref="C23:C25"/>
    <mergeCell ref="C26:C30"/>
    <mergeCell ref="C31:C32"/>
    <mergeCell ref="C33:C34"/>
    <mergeCell ref="C35:C36"/>
    <mergeCell ref="C37:C38"/>
    <mergeCell ref="A6:C7"/>
  </mergeCells>
  <printOptions horizontalCentered="1"/>
  <pageMargins left="0.590277777777778" right="0.511805555555556" top="0.590277777777778" bottom="0.590277777777778" header="0.298611111111111" footer="0.298611111111111"/>
  <pageSetup paperSize="9" scale="90" fitToHeight="0"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1"/>
  <sheetViews>
    <sheetView showZeros="0" zoomScale="70" zoomScaleNormal="70" workbookViewId="0">
      <pane xSplit="2" ySplit="5" topLeftCell="R10" activePane="bottomRight" state="frozen"/>
      <selection/>
      <selection pane="topRight"/>
      <selection pane="bottomLeft"/>
      <selection pane="bottomRight" activeCell="Y5" sqref="Y5"/>
    </sheetView>
  </sheetViews>
  <sheetFormatPr defaultColWidth="9" defaultRowHeight="13.8"/>
  <cols>
    <col min="1" max="1" width="5.625" style="4" customWidth="1"/>
    <col min="2" max="2" width="9.125" style="4" customWidth="1"/>
    <col min="3" max="27" width="8.125" style="4" customWidth="1"/>
    <col min="28" max="28" width="8.125" style="5" customWidth="1"/>
    <col min="29" max="40" width="8.125" style="4" customWidth="1"/>
    <col min="41" max="41" width="9.25" style="4" customWidth="1"/>
    <col min="42" max="202" width="9" style="6"/>
    <col min="203" max="206" width="9" style="7"/>
    <col min="207" max="213" width="9" style="6"/>
    <col min="214" max="16384" width="9" style="7"/>
  </cols>
  <sheetData>
    <row r="1" ht="24.95" customHeight="1" spans="1:256">
      <c r="A1" s="8" t="s">
        <v>242</v>
      </c>
      <c r="B1" s="9"/>
      <c r="C1" s="10"/>
      <c r="D1" s="10"/>
      <c r="E1" s="10"/>
      <c r="F1" s="10"/>
      <c r="G1" s="10"/>
      <c r="H1" s="10"/>
      <c r="I1" s="10"/>
      <c r="J1" s="10"/>
      <c r="K1" s="10"/>
      <c r="L1" s="10"/>
      <c r="M1" s="10"/>
      <c r="N1" s="10"/>
      <c r="O1" s="10"/>
      <c r="P1" s="10"/>
      <c r="Q1" s="10"/>
      <c r="R1" s="10"/>
      <c r="S1" s="10"/>
      <c r="T1" s="10"/>
      <c r="U1" s="10"/>
      <c r="V1" s="10"/>
      <c r="W1" s="10"/>
      <c r="X1" s="10"/>
      <c r="Y1" s="10"/>
      <c r="Z1" s="10"/>
      <c r="AA1" s="29"/>
      <c r="AB1" s="30"/>
      <c r="AC1" s="29"/>
      <c r="AD1" s="29"/>
      <c r="AE1" s="29"/>
      <c r="AF1" s="29"/>
      <c r="AG1" s="29"/>
      <c r="AH1" s="29"/>
      <c r="AI1" s="29"/>
      <c r="AJ1" s="29"/>
      <c r="AK1" s="10"/>
      <c r="AL1" s="10"/>
      <c r="AM1" s="29"/>
      <c r="AN1" s="29"/>
      <c r="AO1" s="29"/>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H1" s="53"/>
      <c r="DI1" s="53"/>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53"/>
      <c r="EW1" s="53"/>
      <c r="EX1" s="53"/>
      <c r="EY1" s="53"/>
      <c r="EZ1" s="53"/>
      <c r="FA1" s="53"/>
      <c r="FB1" s="53"/>
      <c r="FC1" s="53"/>
      <c r="FD1" s="53"/>
      <c r="FE1" s="53"/>
      <c r="FF1" s="53"/>
      <c r="FG1" s="53"/>
      <c r="FH1" s="53"/>
      <c r="FI1" s="53"/>
      <c r="FJ1" s="53"/>
      <c r="FK1" s="53"/>
      <c r="FL1" s="53"/>
      <c r="FM1" s="53"/>
      <c r="FN1" s="53"/>
      <c r="FO1" s="53"/>
      <c r="FP1" s="53"/>
      <c r="FQ1" s="53"/>
      <c r="FR1" s="53"/>
      <c r="FS1" s="53"/>
      <c r="FT1" s="53"/>
      <c r="FU1" s="53"/>
      <c r="FV1" s="53"/>
      <c r="FW1" s="53"/>
      <c r="FX1" s="53"/>
      <c r="FY1" s="53"/>
      <c r="FZ1" s="53"/>
      <c r="GA1" s="53"/>
      <c r="GB1" s="53"/>
      <c r="GC1" s="53"/>
      <c r="GD1" s="53"/>
      <c r="GE1" s="53"/>
      <c r="GF1" s="53"/>
      <c r="GG1" s="53"/>
      <c r="GH1" s="53"/>
      <c r="GI1" s="53"/>
      <c r="GJ1" s="53"/>
      <c r="GK1" s="53"/>
      <c r="GL1" s="53"/>
      <c r="GM1" s="53"/>
      <c r="GN1" s="53"/>
      <c r="GO1" s="53"/>
      <c r="GP1" s="53"/>
      <c r="GQ1" s="53"/>
      <c r="GR1" s="53"/>
      <c r="GS1" s="53"/>
      <c r="GT1" s="53"/>
      <c r="GU1" s="53"/>
      <c r="GV1" s="53"/>
      <c r="GW1" s="53"/>
      <c r="GX1" s="53"/>
      <c r="GY1" s="53"/>
      <c r="GZ1" s="53"/>
      <c r="HA1" s="53"/>
      <c r="HB1" s="53"/>
      <c r="HC1" s="53"/>
      <c r="HD1" s="53"/>
      <c r="HE1" s="53"/>
      <c r="HF1" s="53"/>
      <c r="HG1" s="53"/>
      <c r="HH1" s="53"/>
      <c r="HI1" s="53"/>
      <c r="HJ1" s="53"/>
      <c r="HK1" s="53"/>
      <c r="HL1" s="53"/>
      <c r="HM1" s="53"/>
      <c r="HN1" s="53"/>
      <c r="HO1" s="53"/>
      <c r="HP1" s="53"/>
      <c r="HQ1" s="53"/>
      <c r="HR1" s="53"/>
      <c r="HS1" s="53"/>
      <c r="HT1" s="53"/>
      <c r="HU1" s="53"/>
      <c r="HV1" s="53"/>
      <c r="HW1" s="53"/>
      <c r="HX1" s="53"/>
      <c r="HY1" s="53"/>
      <c r="HZ1" s="53"/>
      <c r="IA1" s="53"/>
      <c r="IB1" s="53"/>
      <c r="IC1" s="53"/>
      <c r="ID1" s="53"/>
      <c r="IE1" s="53"/>
      <c r="IF1" s="53"/>
      <c r="IG1" s="53"/>
      <c r="IH1" s="53"/>
      <c r="II1" s="53"/>
      <c r="IJ1" s="53"/>
      <c r="IK1" s="53"/>
      <c r="IL1" s="53"/>
      <c r="IM1" s="53"/>
      <c r="IN1" s="53"/>
      <c r="IO1" s="53"/>
      <c r="IP1" s="53"/>
      <c r="IQ1" s="53"/>
      <c r="IR1" s="53"/>
      <c r="IS1" s="53"/>
      <c r="IT1" s="53"/>
      <c r="IU1" s="53"/>
      <c r="IV1" s="53"/>
    </row>
    <row r="2" ht="47.1" customHeight="1" spans="1:256">
      <c r="A2" s="11" t="s">
        <v>243</v>
      </c>
      <c r="B2" s="11"/>
      <c r="C2" s="11"/>
      <c r="D2" s="11"/>
      <c r="E2" s="11"/>
      <c r="F2" s="11"/>
      <c r="G2" s="11"/>
      <c r="H2" s="11"/>
      <c r="I2" s="11"/>
      <c r="J2" s="11"/>
      <c r="K2" s="11"/>
      <c r="L2" s="11"/>
      <c r="M2" s="11"/>
      <c r="N2" s="11"/>
      <c r="O2" s="11"/>
      <c r="P2" s="11"/>
      <c r="Q2" s="11"/>
      <c r="R2" s="11"/>
      <c r="S2" s="11"/>
      <c r="T2" s="11"/>
      <c r="U2" s="11"/>
      <c r="V2" s="11"/>
      <c r="W2" s="11"/>
      <c r="X2" s="11"/>
      <c r="Y2" s="11"/>
      <c r="Z2" s="11"/>
      <c r="AA2" s="11"/>
      <c r="AB2" s="31"/>
      <c r="AC2" s="11"/>
      <c r="AD2" s="11"/>
      <c r="AE2" s="11"/>
      <c r="AF2" s="11"/>
      <c r="AG2" s="11"/>
      <c r="AH2" s="11"/>
      <c r="AI2" s="11"/>
      <c r="AJ2" s="11"/>
      <c r="AK2" s="11"/>
      <c r="AL2" s="11"/>
      <c r="AM2" s="11"/>
      <c r="AN2" s="11"/>
      <c r="AO2" s="11"/>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c r="FH2" s="53"/>
      <c r="FI2" s="53"/>
      <c r="FJ2" s="53"/>
      <c r="FK2" s="53"/>
      <c r="FL2" s="53"/>
      <c r="FM2" s="53"/>
      <c r="FN2" s="53"/>
      <c r="FO2" s="53"/>
      <c r="FP2" s="53"/>
      <c r="FQ2" s="53"/>
      <c r="FR2" s="53"/>
      <c r="FS2" s="53"/>
      <c r="FT2" s="53"/>
      <c r="FU2" s="53"/>
      <c r="FV2" s="53"/>
      <c r="FW2" s="53"/>
      <c r="FX2" s="53"/>
      <c r="FY2" s="53"/>
      <c r="FZ2" s="53"/>
      <c r="GA2" s="53"/>
      <c r="GB2" s="53"/>
      <c r="GC2" s="53"/>
      <c r="GD2" s="53"/>
      <c r="GE2" s="53"/>
      <c r="GF2" s="53"/>
      <c r="GG2" s="53"/>
      <c r="GH2" s="53"/>
      <c r="GI2" s="53"/>
      <c r="GJ2" s="53"/>
      <c r="GK2" s="53"/>
      <c r="GL2" s="53"/>
      <c r="GM2" s="53"/>
      <c r="GN2" s="53"/>
      <c r="GO2" s="53"/>
      <c r="GP2" s="53"/>
      <c r="GQ2" s="53"/>
      <c r="GR2" s="53"/>
      <c r="GS2" s="53"/>
      <c r="GT2" s="53"/>
      <c r="GU2" s="53"/>
      <c r="GV2" s="53"/>
      <c r="GW2" s="53"/>
      <c r="GX2" s="53"/>
      <c r="GY2" s="53"/>
      <c r="GZ2" s="53"/>
      <c r="HA2" s="53"/>
      <c r="HB2" s="53"/>
      <c r="HC2" s="53"/>
      <c r="HD2" s="53"/>
      <c r="HE2" s="53"/>
      <c r="HF2" s="53"/>
      <c r="HG2" s="53"/>
      <c r="HH2" s="53"/>
      <c r="HI2" s="53"/>
      <c r="HJ2" s="53"/>
      <c r="HK2" s="53"/>
      <c r="HL2" s="53"/>
      <c r="HM2" s="53"/>
      <c r="HN2" s="53"/>
      <c r="HO2" s="53"/>
      <c r="HP2" s="53"/>
      <c r="HQ2" s="53"/>
      <c r="HR2" s="53"/>
      <c r="HS2" s="53"/>
      <c r="HT2" s="53"/>
      <c r="HU2" s="53"/>
      <c r="HV2" s="53"/>
      <c r="HW2" s="53"/>
      <c r="HX2" s="53"/>
      <c r="HY2" s="53"/>
      <c r="HZ2" s="53"/>
      <c r="IA2" s="53"/>
      <c r="IB2" s="53"/>
      <c r="IC2" s="53"/>
      <c r="ID2" s="53"/>
      <c r="IE2" s="53"/>
      <c r="IF2" s="53"/>
      <c r="IG2" s="53"/>
      <c r="IH2" s="53"/>
      <c r="II2" s="53"/>
      <c r="IJ2" s="53"/>
      <c r="IK2" s="53"/>
      <c r="IL2" s="53"/>
      <c r="IM2" s="53"/>
      <c r="IN2" s="53"/>
      <c r="IO2" s="53"/>
      <c r="IP2" s="53"/>
      <c r="IQ2" s="53"/>
      <c r="IR2" s="53"/>
      <c r="IS2" s="53"/>
      <c r="IT2" s="53"/>
      <c r="IU2" s="53"/>
      <c r="IV2" s="53"/>
    </row>
    <row r="3" s="1" customFormat="1" ht="35.1" customHeight="1" spans="1:213">
      <c r="A3" s="12" t="s">
        <v>3</v>
      </c>
      <c r="B3" s="12" t="s">
        <v>244</v>
      </c>
      <c r="C3" s="12" t="s">
        <v>210</v>
      </c>
      <c r="D3" s="13"/>
      <c r="E3" s="13"/>
      <c r="F3" s="13"/>
      <c r="G3" s="13"/>
      <c r="H3" s="13"/>
      <c r="I3" s="13"/>
      <c r="J3" s="13"/>
      <c r="K3" s="13"/>
      <c r="L3" s="13"/>
      <c r="M3" s="13"/>
      <c r="N3" s="13"/>
      <c r="O3" s="13"/>
      <c r="P3" s="13"/>
      <c r="Q3" s="13"/>
      <c r="R3" s="13"/>
      <c r="S3" s="13"/>
      <c r="T3" s="13"/>
      <c r="U3" s="13"/>
      <c r="V3" s="13"/>
      <c r="W3" s="13"/>
      <c r="X3" s="13"/>
      <c r="Y3" s="13"/>
      <c r="Z3" s="13"/>
      <c r="AA3" s="13"/>
      <c r="AB3" s="32"/>
      <c r="AC3" s="33" t="s">
        <v>245</v>
      </c>
      <c r="AD3" s="34"/>
      <c r="AE3" s="34"/>
      <c r="AF3" s="34"/>
      <c r="AG3" s="34"/>
      <c r="AH3" s="34"/>
      <c r="AI3" s="34"/>
      <c r="AJ3" s="34"/>
      <c r="AK3" s="34"/>
      <c r="AL3" s="34"/>
      <c r="AM3" s="34"/>
      <c r="AN3" s="34"/>
      <c r="AO3" s="12" t="s">
        <v>246</v>
      </c>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Y3" s="3"/>
      <c r="GZ3" s="3"/>
      <c r="HA3" s="3"/>
      <c r="HB3" s="3"/>
      <c r="HC3" s="3"/>
      <c r="HD3" s="3"/>
      <c r="HE3" s="3"/>
    </row>
    <row r="4" s="1" customFormat="1" ht="35.1" customHeight="1" spans="1:213">
      <c r="A4" s="13"/>
      <c r="B4" s="13"/>
      <c r="C4" s="14" t="s">
        <v>247</v>
      </c>
      <c r="D4" s="15"/>
      <c r="E4" s="16"/>
      <c r="F4" s="16"/>
      <c r="G4" s="16"/>
      <c r="H4" s="16"/>
      <c r="I4" s="16"/>
      <c r="J4" s="16"/>
      <c r="K4" s="16"/>
      <c r="L4" s="16"/>
      <c r="M4" s="16"/>
      <c r="N4" s="16"/>
      <c r="O4" s="16"/>
      <c r="P4" s="16"/>
      <c r="Q4" s="16"/>
      <c r="R4" s="16"/>
      <c r="S4" s="16"/>
      <c r="T4" s="16"/>
      <c r="U4" s="16"/>
      <c r="V4" s="16"/>
      <c r="W4" s="14" t="s">
        <v>192</v>
      </c>
      <c r="X4" s="16"/>
      <c r="Y4" s="35"/>
      <c r="Z4" s="14" t="s">
        <v>199</v>
      </c>
      <c r="AA4" s="35"/>
      <c r="AB4" s="36" t="s">
        <v>211</v>
      </c>
      <c r="AC4" s="37" t="s">
        <v>223</v>
      </c>
      <c r="AD4" s="38"/>
      <c r="AE4" s="39"/>
      <c r="AF4" s="40" t="s">
        <v>248</v>
      </c>
      <c r="AG4" s="45"/>
      <c r="AH4" s="45"/>
      <c r="AI4" s="45"/>
      <c r="AJ4" s="45"/>
      <c r="AK4" s="46" t="s">
        <v>230</v>
      </c>
      <c r="AL4" s="16"/>
      <c r="AM4" s="14" t="s">
        <v>234</v>
      </c>
      <c r="AN4" s="16"/>
      <c r="AO4" s="12" t="s">
        <v>239</v>
      </c>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Y4" s="3"/>
      <c r="GZ4" s="3"/>
      <c r="HA4" s="3"/>
      <c r="HB4" s="3"/>
      <c r="HC4" s="3"/>
      <c r="HD4" s="3"/>
      <c r="HE4" s="3"/>
    </row>
    <row r="5" s="1" customFormat="1" ht="99.95" customHeight="1" spans="1:213">
      <c r="A5" s="13"/>
      <c r="B5" s="13"/>
      <c r="C5" s="17" t="s">
        <v>249</v>
      </c>
      <c r="D5" s="17" t="s">
        <v>250</v>
      </c>
      <c r="E5" s="17" t="s">
        <v>251</v>
      </c>
      <c r="F5" s="17" t="s">
        <v>252</v>
      </c>
      <c r="G5" s="17" t="s">
        <v>253</v>
      </c>
      <c r="H5" s="17" t="s">
        <v>254</v>
      </c>
      <c r="I5" s="17" t="s">
        <v>255</v>
      </c>
      <c r="J5" s="17" t="s">
        <v>256</v>
      </c>
      <c r="K5" s="17" t="s">
        <v>257</v>
      </c>
      <c r="L5" s="17" t="s">
        <v>258</v>
      </c>
      <c r="M5" s="17" t="s">
        <v>259</v>
      </c>
      <c r="N5" s="17" t="s">
        <v>260</v>
      </c>
      <c r="O5" s="17" t="s">
        <v>261</v>
      </c>
      <c r="P5" s="17" t="s">
        <v>262</v>
      </c>
      <c r="Q5" s="17" t="s">
        <v>263</v>
      </c>
      <c r="R5" s="17" t="s">
        <v>264</v>
      </c>
      <c r="S5" s="17" t="s">
        <v>265</v>
      </c>
      <c r="T5" s="17" t="s">
        <v>266</v>
      </c>
      <c r="U5" s="17" t="s">
        <v>267</v>
      </c>
      <c r="V5" s="17" t="s">
        <v>268</v>
      </c>
      <c r="W5" s="12" t="s">
        <v>269</v>
      </c>
      <c r="X5" s="12" t="s">
        <v>270</v>
      </c>
      <c r="Y5" s="12" t="s">
        <v>271</v>
      </c>
      <c r="Z5" s="12" t="s">
        <v>272</v>
      </c>
      <c r="AA5" s="12" t="s">
        <v>273</v>
      </c>
      <c r="AB5" s="41" t="s">
        <v>274</v>
      </c>
      <c r="AC5" s="12" t="s">
        <v>275</v>
      </c>
      <c r="AD5" s="12" t="s">
        <v>276</v>
      </c>
      <c r="AE5" s="12" t="s">
        <v>277</v>
      </c>
      <c r="AF5" s="12" t="s">
        <v>278</v>
      </c>
      <c r="AG5" s="12" t="s">
        <v>279</v>
      </c>
      <c r="AH5" s="12" t="s">
        <v>280</v>
      </c>
      <c r="AI5" s="12" t="s">
        <v>281</v>
      </c>
      <c r="AJ5" s="12" t="s">
        <v>282</v>
      </c>
      <c r="AK5" s="17" t="s">
        <v>283</v>
      </c>
      <c r="AL5" s="17" t="s">
        <v>284</v>
      </c>
      <c r="AM5" s="12" t="s">
        <v>285</v>
      </c>
      <c r="AN5" s="12" t="s">
        <v>286</v>
      </c>
      <c r="AO5" s="12" t="s">
        <v>287</v>
      </c>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Y5" s="3"/>
      <c r="GZ5" s="3"/>
      <c r="HA5" s="3"/>
      <c r="HB5" s="3"/>
      <c r="HC5" s="3"/>
      <c r="HD5" s="3"/>
      <c r="HE5" s="3"/>
    </row>
    <row r="6" s="2" customFormat="1" ht="33" customHeight="1" spans="1:256">
      <c r="A6" s="17" t="s">
        <v>10</v>
      </c>
      <c r="B6" s="17" t="s">
        <v>288</v>
      </c>
      <c r="C6" s="18">
        <f t="shared" ref="C6:F6" si="0">SUM(C7:C11)</f>
        <v>0</v>
      </c>
      <c r="D6" s="18">
        <f t="shared" si="0"/>
        <v>0</v>
      </c>
      <c r="E6" s="18">
        <f t="shared" si="0"/>
        <v>14</v>
      </c>
      <c r="F6" s="18">
        <f t="shared" si="0"/>
        <v>0</v>
      </c>
      <c r="G6" s="18">
        <f t="shared" ref="G6:L6" si="1">SUM(G7:G11)</f>
        <v>0</v>
      </c>
      <c r="H6" s="18">
        <f t="shared" si="1"/>
        <v>29</v>
      </c>
      <c r="I6" s="18">
        <f t="shared" ref="I6:P6" si="2">SUM(I7:I11)</f>
        <v>0</v>
      </c>
      <c r="J6" s="18">
        <v>1</v>
      </c>
      <c r="K6" s="18">
        <f t="shared" si="1"/>
        <v>0</v>
      </c>
      <c r="L6" s="23">
        <f t="shared" si="1"/>
        <v>0</v>
      </c>
      <c r="M6" s="18">
        <f t="shared" si="2"/>
        <v>0</v>
      </c>
      <c r="N6" s="18">
        <f t="shared" si="2"/>
        <v>5</v>
      </c>
      <c r="O6" s="18">
        <f t="shared" si="2"/>
        <v>0</v>
      </c>
      <c r="P6" s="24">
        <f t="shared" si="2"/>
        <v>0</v>
      </c>
      <c r="Q6" s="24">
        <f t="shared" ref="Q6:V6" si="3">SUM(Q7:Q11)</f>
        <v>0</v>
      </c>
      <c r="R6" s="18">
        <f t="shared" si="3"/>
        <v>1</v>
      </c>
      <c r="S6" s="18">
        <f t="shared" si="3"/>
        <v>0</v>
      </c>
      <c r="T6" s="18">
        <f t="shared" si="3"/>
        <v>3</v>
      </c>
      <c r="U6" s="18">
        <f t="shared" si="3"/>
        <v>1</v>
      </c>
      <c r="V6" s="18">
        <f t="shared" si="3"/>
        <v>0.75</v>
      </c>
      <c r="W6" s="27">
        <v>1</v>
      </c>
      <c r="X6" s="27">
        <v>1</v>
      </c>
      <c r="Y6" s="17" t="s">
        <v>198</v>
      </c>
      <c r="Z6" s="18" t="s">
        <v>201</v>
      </c>
      <c r="AA6" s="27">
        <v>1</v>
      </c>
      <c r="AB6" s="18">
        <f t="shared" ref="AB6:AI6" si="4">SUM(AB7:AB11)</f>
        <v>7871</v>
      </c>
      <c r="AC6" s="23">
        <f t="shared" si="4"/>
        <v>0.62</v>
      </c>
      <c r="AD6" s="23">
        <f t="shared" si="4"/>
        <v>0.46</v>
      </c>
      <c r="AE6" s="23">
        <f t="shared" si="4"/>
        <v>0</v>
      </c>
      <c r="AF6" s="23">
        <f t="shared" si="4"/>
        <v>0</v>
      </c>
      <c r="AG6" s="23">
        <f t="shared" si="4"/>
        <v>12.36</v>
      </c>
      <c r="AH6" s="23">
        <f t="shared" si="4"/>
        <v>0</v>
      </c>
      <c r="AI6" s="47">
        <f t="shared" si="4"/>
        <v>3.794</v>
      </c>
      <c r="AJ6" s="23"/>
      <c r="AK6" s="48">
        <v>4</v>
      </c>
      <c r="AL6" s="49">
        <f>AL7+AL8+AL9+AL10+AL11</f>
        <v>340.08</v>
      </c>
      <c r="AM6" s="12" t="s">
        <v>236</v>
      </c>
      <c r="AN6" s="12" t="s">
        <v>236</v>
      </c>
      <c r="AO6" s="13" t="s">
        <v>241</v>
      </c>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5"/>
      <c r="GV6" s="55"/>
      <c r="GW6" s="55"/>
      <c r="GX6" s="55"/>
      <c r="GY6" s="54"/>
      <c r="GZ6" s="54"/>
      <c r="HA6" s="54"/>
      <c r="HB6" s="54"/>
      <c r="HC6" s="54"/>
      <c r="HD6" s="54"/>
      <c r="HE6" s="54"/>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ht="33" customHeight="1" spans="1:256">
      <c r="A7" s="19">
        <v>1</v>
      </c>
      <c r="B7" s="20" t="s">
        <v>91</v>
      </c>
      <c r="C7" s="19"/>
      <c r="D7" s="19"/>
      <c r="E7" s="21"/>
      <c r="F7" s="22"/>
      <c r="G7" s="22"/>
      <c r="H7" s="21">
        <v>29</v>
      </c>
      <c r="I7" s="21"/>
      <c r="J7" s="21"/>
      <c r="K7" s="21"/>
      <c r="L7" s="25"/>
      <c r="M7" s="21"/>
      <c r="N7" s="21">
        <v>1</v>
      </c>
      <c r="O7" s="21"/>
      <c r="P7" s="26"/>
      <c r="Q7" s="26"/>
      <c r="R7" s="21"/>
      <c r="S7" s="21"/>
      <c r="T7" s="21">
        <v>2</v>
      </c>
      <c r="U7" s="21">
        <v>1</v>
      </c>
      <c r="V7" s="21"/>
      <c r="W7" s="28">
        <v>1</v>
      </c>
      <c r="X7" s="28">
        <v>1</v>
      </c>
      <c r="Y7" s="42" t="s">
        <v>198</v>
      </c>
      <c r="Z7" s="19" t="s">
        <v>201</v>
      </c>
      <c r="AA7" s="28">
        <v>1</v>
      </c>
      <c r="AB7" s="19">
        <v>6135</v>
      </c>
      <c r="AC7" s="43">
        <v>0.62</v>
      </c>
      <c r="AD7" s="43">
        <v>0.46</v>
      </c>
      <c r="AE7" s="19"/>
      <c r="AF7" s="44"/>
      <c r="AG7" s="44"/>
      <c r="AH7" s="44"/>
      <c r="AI7" s="50"/>
      <c r="AJ7" s="43"/>
      <c r="AK7" s="51"/>
      <c r="AL7" s="51">
        <v>332</v>
      </c>
      <c r="AM7" s="52" t="s">
        <v>236</v>
      </c>
      <c r="AN7" s="52" t="s">
        <v>236</v>
      </c>
      <c r="AO7" s="21" t="s">
        <v>241</v>
      </c>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1"/>
      <c r="GV7" s="1"/>
      <c r="GW7" s="1"/>
      <c r="GX7" s="1"/>
      <c r="GY7" s="6"/>
      <c r="GZ7" s="6"/>
      <c r="HA7" s="6"/>
      <c r="HB7" s="6"/>
      <c r="HC7" s="6"/>
      <c r="HD7" s="6"/>
      <c r="HE7" s="6"/>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3" customHeight="1" spans="1:256">
      <c r="A8" s="19">
        <v>2</v>
      </c>
      <c r="B8" s="20" t="s">
        <v>118</v>
      </c>
      <c r="C8" s="19"/>
      <c r="D8" s="19"/>
      <c r="E8" s="21">
        <v>4</v>
      </c>
      <c r="F8" s="22"/>
      <c r="G8" s="22"/>
      <c r="H8" s="21"/>
      <c r="I8" s="21"/>
      <c r="J8" s="21"/>
      <c r="K8" s="21"/>
      <c r="L8" s="25"/>
      <c r="M8" s="21"/>
      <c r="N8" s="21">
        <v>1</v>
      </c>
      <c r="O8" s="21"/>
      <c r="P8" s="26"/>
      <c r="Q8" s="26"/>
      <c r="R8" s="21"/>
      <c r="S8" s="21"/>
      <c r="T8" s="21"/>
      <c r="U8" s="21"/>
      <c r="V8" s="21"/>
      <c r="W8" s="28">
        <v>1</v>
      </c>
      <c r="X8" s="28">
        <v>1</v>
      </c>
      <c r="Y8" s="42" t="s">
        <v>198</v>
      </c>
      <c r="Z8" s="19" t="s">
        <v>201</v>
      </c>
      <c r="AA8" s="28">
        <v>1</v>
      </c>
      <c r="AB8" s="19">
        <v>574</v>
      </c>
      <c r="AC8" s="43"/>
      <c r="AD8" s="43"/>
      <c r="AE8" s="19"/>
      <c r="AF8" s="44"/>
      <c r="AG8" s="44">
        <v>2.37</v>
      </c>
      <c r="AH8" s="44"/>
      <c r="AI8" s="50">
        <v>0.404</v>
      </c>
      <c r="AJ8" s="43"/>
      <c r="AK8" s="51"/>
      <c r="AL8" s="51">
        <v>8.08</v>
      </c>
      <c r="AM8" s="52" t="s">
        <v>236</v>
      </c>
      <c r="AN8" s="52" t="s">
        <v>236</v>
      </c>
      <c r="AO8" s="21" t="s">
        <v>241</v>
      </c>
      <c r="GU8" s="1"/>
      <c r="GV8" s="1"/>
      <c r="GW8" s="1"/>
      <c r="GX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3" customHeight="1" spans="1:256">
      <c r="A9" s="19">
        <v>3</v>
      </c>
      <c r="B9" s="20" t="s">
        <v>119</v>
      </c>
      <c r="C9" s="19"/>
      <c r="D9" s="19"/>
      <c r="E9" s="21">
        <v>1</v>
      </c>
      <c r="F9" s="22"/>
      <c r="G9" s="22"/>
      <c r="H9" s="21"/>
      <c r="I9" s="21"/>
      <c r="J9" s="21"/>
      <c r="K9" s="21"/>
      <c r="L9" s="25"/>
      <c r="M9" s="21"/>
      <c r="N9" s="21">
        <v>1</v>
      </c>
      <c r="O9" s="21"/>
      <c r="P9" s="26"/>
      <c r="Q9" s="26"/>
      <c r="R9" s="21"/>
      <c r="S9" s="21"/>
      <c r="T9" s="21"/>
      <c r="U9" s="21"/>
      <c r="V9" s="21">
        <v>0.75</v>
      </c>
      <c r="W9" s="28">
        <v>1</v>
      </c>
      <c r="X9" s="28">
        <v>1</v>
      </c>
      <c r="Y9" s="42" t="s">
        <v>198</v>
      </c>
      <c r="Z9" s="19" t="s">
        <v>201</v>
      </c>
      <c r="AA9" s="28">
        <v>1</v>
      </c>
      <c r="AB9" s="19">
        <v>227</v>
      </c>
      <c r="AC9" s="43"/>
      <c r="AD9" s="43"/>
      <c r="AE9" s="19"/>
      <c r="AF9" s="44"/>
      <c r="AG9" s="44">
        <v>4.05</v>
      </c>
      <c r="AH9" s="44"/>
      <c r="AI9" s="50">
        <v>0.13</v>
      </c>
      <c r="AJ9" s="43"/>
      <c r="AK9" s="51"/>
      <c r="AL9" s="51"/>
      <c r="AM9" s="52" t="s">
        <v>236</v>
      </c>
      <c r="AN9" s="52" t="s">
        <v>236</v>
      </c>
      <c r="AO9" s="21" t="s">
        <v>241</v>
      </c>
      <c r="GU9" s="1"/>
      <c r="GV9" s="1"/>
      <c r="GW9" s="1"/>
      <c r="GX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3" customFormat="1" ht="33" customHeight="1" spans="1:256">
      <c r="A10" s="19">
        <v>4</v>
      </c>
      <c r="B10" s="20" t="s">
        <v>105</v>
      </c>
      <c r="C10" s="19"/>
      <c r="D10" s="19"/>
      <c r="E10" s="21">
        <v>5</v>
      </c>
      <c r="F10" s="22"/>
      <c r="G10" s="22"/>
      <c r="H10" s="21"/>
      <c r="I10" s="21"/>
      <c r="J10" s="21">
        <v>1</v>
      </c>
      <c r="K10" s="21"/>
      <c r="L10" s="25"/>
      <c r="M10" s="21"/>
      <c r="N10" s="21">
        <v>1</v>
      </c>
      <c r="O10" s="21"/>
      <c r="P10" s="26"/>
      <c r="Q10" s="26"/>
      <c r="R10" s="21"/>
      <c r="S10" s="21"/>
      <c r="T10" s="21">
        <v>1</v>
      </c>
      <c r="U10" s="21"/>
      <c r="V10" s="21"/>
      <c r="W10" s="28">
        <v>1</v>
      </c>
      <c r="X10" s="28">
        <v>1</v>
      </c>
      <c r="Y10" s="42" t="s">
        <v>198</v>
      </c>
      <c r="Z10" s="19" t="s">
        <v>201</v>
      </c>
      <c r="AA10" s="28">
        <v>1</v>
      </c>
      <c r="AB10" s="19">
        <v>525</v>
      </c>
      <c r="AC10" s="43"/>
      <c r="AD10" s="43"/>
      <c r="AE10" s="19"/>
      <c r="AF10" s="44"/>
      <c r="AG10" s="44">
        <v>2.98</v>
      </c>
      <c r="AH10" s="44"/>
      <c r="AI10" s="50">
        <v>1.01</v>
      </c>
      <c r="AJ10" s="43"/>
      <c r="AK10" s="51">
        <v>4</v>
      </c>
      <c r="AL10" s="51"/>
      <c r="AM10" s="52" t="s">
        <v>236</v>
      </c>
      <c r="AN10" s="52" t="s">
        <v>236</v>
      </c>
      <c r="AO10" s="21" t="s">
        <v>241</v>
      </c>
      <c r="GU10" s="1"/>
      <c r="GV10" s="1"/>
      <c r="GW10" s="1"/>
      <c r="GX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3" customFormat="1" ht="33" customHeight="1" spans="1:256">
      <c r="A11" s="19">
        <v>5</v>
      </c>
      <c r="B11" s="20" t="s">
        <v>120</v>
      </c>
      <c r="C11" s="19"/>
      <c r="D11" s="19"/>
      <c r="E11" s="21">
        <v>4</v>
      </c>
      <c r="F11" s="22"/>
      <c r="G11" s="22"/>
      <c r="H11" s="21"/>
      <c r="I11" s="21"/>
      <c r="J11" s="21"/>
      <c r="K11" s="21"/>
      <c r="L11" s="25"/>
      <c r="M11" s="21"/>
      <c r="N11" s="21">
        <v>1</v>
      </c>
      <c r="O11" s="21"/>
      <c r="P11" s="26"/>
      <c r="Q11" s="26"/>
      <c r="R11" s="21">
        <v>1</v>
      </c>
      <c r="S11" s="21"/>
      <c r="T11" s="21"/>
      <c r="U11" s="21"/>
      <c r="V11" s="21"/>
      <c r="W11" s="28">
        <v>1</v>
      </c>
      <c r="X11" s="28">
        <v>1</v>
      </c>
      <c r="Y11" s="42" t="s">
        <v>198</v>
      </c>
      <c r="Z11" s="19" t="s">
        <v>201</v>
      </c>
      <c r="AA11" s="28">
        <v>1</v>
      </c>
      <c r="AB11" s="19">
        <v>410</v>
      </c>
      <c r="AC11" s="43"/>
      <c r="AD11" s="43"/>
      <c r="AE11" s="19"/>
      <c r="AF11" s="44"/>
      <c r="AG11" s="44">
        <v>2.96</v>
      </c>
      <c r="AH11" s="44"/>
      <c r="AI11" s="50">
        <v>2.25</v>
      </c>
      <c r="AJ11" s="43"/>
      <c r="AK11" s="51"/>
      <c r="AL11" s="51"/>
      <c r="AM11" s="52" t="s">
        <v>236</v>
      </c>
      <c r="AN11" s="52" t="s">
        <v>236</v>
      </c>
      <c r="AO11" s="21" t="s">
        <v>241</v>
      </c>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1"/>
      <c r="GV11" s="1"/>
      <c r="GW11" s="1"/>
      <c r="GX11" s="1"/>
      <c r="GY11" s="6"/>
      <c r="GZ11" s="6"/>
      <c r="HA11" s="6"/>
      <c r="HB11" s="6"/>
      <c r="HC11" s="6"/>
      <c r="HD11" s="6"/>
      <c r="HE11" s="6"/>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sheetData>
  <mergeCells count="13">
    <mergeCell ref="A1:B1"/>
    <mergeCell ref="A2:AO2"/>
    <mergeCell ref="C3:AB3"/>
    <mergeCell ref="AC3:AN3"/>
    <mergeCell ref="C4:V4"/>
    <mergeCell ref="W4:Y4"/>
    <mergeCell ref="Z4:AA4"/>
    <mergeCell ref="AC4:AE4"/>
    <mergeCell ref="AF4:AJ4"/>
    <mergeCell ref="AK4:AL4"/>
    <mergeCell ref="AM4:AN4"/>
    <mergeCell ref="A3:A5"/>
    <mergeCell ref="B3:B5"/>
  </mergeCells>
  <printOptions horizontalCentered="1"/>
  <pageMargins left="0.511805555555556" right="0.511805555555556" top="0.590277777777778" bottom="0.590277777777778" header="0.298611111111111" footer="0.298611111111111"/>
  <pageSetup paperSize="9" scale="3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6"/>
    <pageSetUpPr fitToPage="1"/>
  </sheetPr>
  <dimension ref="A1:P20"/>
  <sheetViews>
    <sheetView workbookViewId="0">
      <selection activeCell="F12" sqref="F12"/>
    </sheetView>
  </sheetViews>
  <sheetFormatPr defaultColWidth="9" defaultRowHeight="15.6"/>
  <cols>
    <col min="1" max="1" width="6.625" style="80" customWidth="1"/>
    <col min="2" max="2" width="14.625" style="80" customWidth="1"/>
    <col min="3" max="3" width="9.5" style="80" customWidth="1"/>
    <col min="4" max="4" width="9.875" style="80" customWidth="1"/>
    <col min="5" max="5" width="6.875" style="80" customWidth="1"/>
    <col min="6" max="6" width="10.625" style="80" customWidth="1"/>
    <col min="7" max="7" width="9.625" style="80" customWidth="1"/>
    <col min="8" max="8" width="9.625" style="80" hidden="1" customWidth="1"/>
    <col min="9" max="9" width="9.625" style="80" customWidth="1"/>
    <col min="10" max="11" width="9.625" style="80" hidden="1" customWidth="1"/>
    <col min="12" max="12" width="9.625" style="80" customWidth="1"/>
    <col min="13" max="13" width="13" style="193" customWidth="1"/>
    <col min="14" max="14" width="9.625" style="193" customWidth="1"/>
    <col min="15" max="15" width="23.25" style="126" customWidth="1"/>
    <col min="16" max="16" width="22.125" style="247" customWidth="1"/>
    <col min="17" max="16384" width="9" style="80"/>
  </cols>
  <sheetData>
    <row r="1" ht="18" customHeight="1" spans="1:16">
      <c r="A1" s="248" t="s">
        <v>28</v>
      </c>
      <c r="B1" s="249"/>
      <c r="C1" s="250"/>
      <c r="D1" s="250"/>
      <c r="E1" s="250"/>
      <c r="F1" s="223"/>
      <c r="G1" s="224"/>
      <c r="H1" s="224"/>
      <c r="I1" s="224"/>
      <c r="J1" s="224"/>
      <c r="K1" s="224"/>
      <c r="L1" s="224"/>
      <c r="M1" s="258"/>
      <c r="N1" s="258"/>
      <c r="O1" s="258"/>
      <c r="P1" s="259"/>
    </row>
    <row r="2" ht="24" customHeight="1" spans="1:16">
      <c r="A2" s="196" t="s">
        <v>29</v>
      </c>
      <c r="B2" s="196"/>
      <c r="C2" s="196"/>
      <c r="D2" s="196"/>
      <c r="E2" s="196"/>
      <c r="F2" s="196"/>
      <c r="G2" s="196"/>
      <c r="H2" s="196"/>
      <c r="I2" s="196"/>
      <c r="J2" s="196"/>
      <c r="K2" s="196"/>
      <c r="L2" s="196"/>
      <c r="M2" s="196"/>
      <c r="N2" s="196"/>
      <c r="O2" s="196"/>
      <c r="P2" s="196"/>
    </row>
    <row r="3" ht="12" customHeight="1" spans="1:16">
      <c r="A3" s="227"/>
      <c r="B3" s="227"/>
      <c r="C3" s="227"/>
      <c r="D3" s="227"/>
      <c r="E3" s="227"/>
      <c r="F3" s="227"/>
      <c r="G3" s="227"/>
      <c r="H3" s="227"/>
      <c r="I3" s="227"/>
      <c r="J3" s="227"/>
      <c r="K3" s="227"/>
      <c r="L3" s="227"/>
      <c r="M3" s="211" t="s">
        <v>30</v>
      </c>
      <c r="N3" s="197"/>
      <c r="O3" s="197"/>
      <c r="P3" s="197"/>
    </row>
    <row r="4" s="246" customFormat="1" ht="30" customHeight="1" spans="1:16">
      <c r="A4" s="230" t="s">
        <v>31</v>
      </c>
      <c r="B4" s="230" t="s">
        <v>32</v>
      </c>
      <c r="C4" s="92" t="s">
        <v>33</v>
      </c>
      <c r="D4" s="230" t="s">
        <v>34</v>
      </c>
      <c r="E4" s="92" t="s">
        <v>35</v>
      </c>
      <c r="F4" s="230" t="s">
        <v>36</v>
      </c>
      <c r="G4" s="230" t="s">
        <v>37</v>
      </c>
      <c r="H4" s="230"/>
      <c r="I4" s="230"/>
      <c r="J4" s="230"/>
      <c r="K4" s="230"/>
      <c r="L4" s="260" t="s">
        <v>5</v>
      </c>
      <c r="M4" s="261"/>
      <c r="N4" s="261"/>
      <c r="O4" s="238" t="s">
        <v>38</v>
      </c>
      <c r="P4" s="230" t="s">
        <v>39</v>
      </c>
    </row>
    <row r="5" s="246" customFormat="1" ht="32.1" customHeight="1" spans="1:16">
      <c r="A5" s="230"/>
      <c r="B5" s="230"/>
      <c r="C5" s="92"/>
      <c r="D5" s="230"/>
      <c r="E5" s="92"/>
      <c r="F5" s="230"/>
      <c r="G5" s="230" t="s">
        <v>40</v>
      </c>
      <c r="H5" s="230" t="s">
        <v>41</v>
      </c>
      <c r="I5" s="230" t="s">
        <v>42</v>
      </c>
      <c r="J5" s="230" t="s">
        <v>43</v>
      </c>
      <c r="K5" s="262" t="s">
        <v>44</v>
      </c>
      <c r="L5" s="262" t="s">
        <v>45</v>
      </c>
      <c r="M5" s="260" t="s">
        <v>46</v>
      </c>
      <c r="N5" s="260" t="s">
        <v>44</v>
      </c>
      <c r="O5" s="240"/>
      <c r="P5" s="230"/>
    </row>
    <row r="6" s="246" customFormat="1" ht="32.1" customHeight="1" spans="1:16">
      <c r="A6" s="251" t="s">
        <v>11</v>
      </c>
      <c r="B6" s="252"/>
      <c r="C6" s="252"/>
      <c r="D6" s="253"/>
      <c r="E6" s="92"/>
      <c r="F6" s="230">
        <f>SUM(F7:F20)</f>
        <v>5718.84</v>
      </c>
      <c r="G6" s="230">
        <f>SUM(G7:G20)</f>
        <v>2336</v>
      </c>
      <c r="H6" s="230">
        <f t="shared" ref="H6:N6" si="0">SUM(H7:H20)</f>
        <v>0</v>
      </c>
      <c r="I6" s="230">
        <f t="shared" si="0"/>
        <v>2336</v>
      </c>
      <c r="J6" s="230">
        <f t="shared" si="0"/>
        <v>0</v>
      </c>
      <c r="K6" s="230">
        <f t="shared" si="0"/>
        <v>0</v>
      </c>
      <c r="L6" s="230">
        <f t="shared" si="0"/>
        <v>1944.45</v>
      </c>
      <c r="M6" s="230">
        <f t="shared" si="0"/>
        <v>1237</v>
      </c>
      <c r="N6" s="230">
        <f t="shared" si="0"/>
        <v>707.45</v>
      </c>
      <c r="O6" s="240"/>
      <c r="P6" s="230"/>
    </row>
    <row r="7" ht="35.1" customHeight="1" spans="1:16">
      <c r="A7" s="254">
        <v>1</v>
      </c>
      <c r="B7" s="255" t="s">
        <v>47</v>
      </c>
      <c r="C7" s="255" t="s">
        <v>48</v>
      </c>
      <c r="D7" s="255" t="s">
        <v>49</v>
      </c>
      <c r="E7" s="255" t="s">
        <v>50</v>
      </c>
      <c r="F7" s="256">
        <v>532.11</v>
      </c>
      <c r="G7" s="119">
        <f>SUM(H7:K7)</f>
        <v>80</v>
      </c>
      <c r="H7" s="257"/>
      <c r="I7" s="263">
        <v>80</v>
      </c>
      <c r="J7" s="257"/>
      <c r="K7" s="257"/>
      <c r="L7" s="255">
        <f>SUM(M7:N7)</f>
        <v>40</v>
      </c>
      <c r="M7" s="255">
        <v>40</v>
      </c>
      <c r="N7" s="256"/>
      <c r="O7" s="119" t="s">
        <v>51</v>
      </c>
      <c r="P7" s="264" t="s">
        <v>52</v>
      </c>
    </row>
    <row r="8" ht="35.1" customHeight="1" spans="1:16">
      <c r="A8" s="254">
        <v>2</v>
      </c>
      <c r="B8" s="255" t="s">
        <v>53</v>
      </c>
      <c r="C8" s="255" t="s">
        <v>48</v>
      </c>
      <c r="D8" s="255" t="s">
        <v>49</v>
      </c>
      <c r="E8" s="255" t="s">
        <v>50</v>
      </c>
      <c r="F8" s="256">
        <v>325.15</v>
      </c>
      <c r="G8" s="119">
        <f>SUM(H8:K8)</f>
        <v>170</v>
      </c>
      <c r="H8" s="257"/>
      <c r="I8" s="263">
        <v>170</v>
      </c>
      <c r="J8" s="257"/>
      <c r="K8" s="257"/>
      <c r="L8" s="255">
        <f>SUM(M8:N8)</f>
        <v>155.15</v>
      </c>
      <c r="M8" s="255">
        <v>91</v>
      </c>
      <c r="N8" s="256">
        <f>F8-G8-M8</f>
        <v>64.15</v>
      </c>
      <c r="O8" s="119" t="s">
        <v>51</v>
      </c>
      <c r="P8" s="264" t="s">
        <v>54</v>
      </c>
    </row>
    <row r="9" ht="35.1" customHeight="1" spans="1:16">
      <c r="A9" s="254">
        <v>3</v>
      </c>
      <c r="B9" s="255" t="s">
        <v>55</v>
      </c>
      <c r="C9" s="255" t="s">
        <v>48</v>
      </c>
      <c r="D9" s="255" t="s">
        <v>49</v>
      </c>
      <c r="E9" s="255" t="s">
        <v>50</v>
      </c>
      <c r="F9" s="256">
        <v>932.54</v>
      </c>
      <c r="G9" s="119">
        <f>SUM(H9:K9)</f>
        <v>485</v>
      </c>
      <c r="H9" s="257"/>
      <c r="I9" s="263">
        <v>485</v>
      </c>
      <c r="J9" s="257"/>
      <c r="K9" s="257"/>
      <c r="L9" s="255">
        <f>SUM(M9:N9)</f>
        <v>447.54</v>
      </c>
      <c r="M9" s="255">
        <v>262</v>
      </c>
      <c r="N9" s="256">
        <f>F9-G9-M9</f>
        <v>185.54</v>
      </c>
      <c r="O9" s="119" t="s">
        <v>51</v>
      </c>
      <c r="P9" s="264" t="s">
        <v>56</v>
      </c>
    </row>
    <row r="10" ht="35.1" customHeight="1" spans="1:16">
      <c r="A10" s="254">
        <v>4</v>
      </c>
      <c r="B10" s="255" t="s">
        <v>57</v>
      </c>
      <c r="C10" s="255" t="s">
        <v>48</v>
      </c>
      <c r="D10" s="255" t="s">
        <v>49</v>
      </c>
      <c r="E10" s="255" t="s">
        <v>50</v>
      </c>
      <c r="F10" s="256">
        <v>607.14</v>
      </c>
      <c r="G10" s="119">
        <f>SUM(H10:K10)</f>
        <v>316</v>
      </c>
      <c r="H10" s="257"/>
      <c r="I10" s="263">
        <v>316</v>
      </c>
      <c r="J10" s="257"/>
      <c r="K10" s="257"/>
      <c r="L10" s="255">
        <f>SUM(M10:N10)</f>
        <v>291.14</v>
      </c>
      <c r="M10" s="255">
        <v>170</v>
      </c>
      <c r="N10" s="256">
        <f>F10-G10-M10</f>
        <v>121.14</v>
      </c>
      <c r="O10" s="119" t="s">
        <v>51</v>
      </c>
      <c r="P10" s="264" t="s">
        <v>58</v>
      </c>
    </row>
    <row r="11" ht="35.1" customHeight="1" spans="1:16">
      <c r="A11" s="254">
        <v>5</v>
      </c>
      <c r="B11" s="255" t="s">
        <v>59</v>
      </c>
      <c r="C11" s="255" t="s">
        <v>48</v>
      </c>
      <c r="D11" s="255" t="s">
        <v>60</v>
      </c>
      <c r="E11" s="255" t="s">
        <v>50</v>
      </c>
      <c r="F11" s="256">
        <v>619.49</v>
      </c>
      <c r="G11" s="119">
        <f>SUM(H11:K11)</f>
        <v>323</v>
      </c>
      <c r="H11" s="257"/>
      <c r="I11" s="263">
        <v>323</v>
      </c>
      <c r="J11" s="257"/>
      <c r="K11" s="257"/>
      <c r="L11" s="255">
        <f>SUM(M11:N11)</f>
        <v>296.49</v>
      </c>
      <c r="M11" s="255">
        <v>173</v>
      </c>
      <c r="N11" s="256">
        <f>F11-G11-M11</f>
        <v>123.49</v>
      </c>
      <c r="O11" s="119" t="s">
        <v>51</v>
      </c>
      <c r="P11" s="264" t="s">
        <v>61</v>
      </c>
    </row>
    <row r="12" ht="35.1" customHeight="1" spans="1:16">
      <c r="A12" s="254">
        <v>6</v>
      </c>
      <c r="B12" s="255" t="s">
        <v>62</v>
      </c>
      <c r="C12" s="255" t="s">
        <v>48</v>
      </c>
      <c r="D12" s="255" t="s">
        <v>63</v>
      </c>
      <c r="E12" s="255" t="s">
        <v>50</v>
      </c>
      <c r="F12" s="256">
        <v>109.26</v>
      </c>
      <c r="G12" s="119">
        <f t="shared" ref="G12:G24" si="1">SUM(H12:K12)</f>
        <v>57</v>
      </c>
      <c r="H12" s="257"/>
      <c r="I12" s="263">
        <v>57</v>
      </c>
      <c r="J12" s="257"/>
      <c r="K12" s="257"/>
      <c r="L12" s="255">
        <f t="shared" ref="L12:L24" si="2">SUM(M12:N12)</f>
        <v>52.26</v>
      </c>
      <c r="M12" s="255">
        <v>31</v>
      </c>
      <c r="N12" s="256">
        <f t="shared" ref="N12:N17" si="3">F12-G12-M12</f>
        <v>21.26</v>
      </c>
      <c r="O12" s="119" t="s">
        <v>51</v>
      </c>
      <c r="P12" s="264" t="s">
        <v>64</v>
      </c>
    </row>
    <row r="13" ht="35.1" customHeight="1" spans="1:16">
      <c r="A13" s="254">
        <v>7</v>
      </c>
      <c r="B13" s="255" t="s">
        <v>65</v>
      </c>
      <c r="C13" s="255" t="s">
        <v>48</v>
      </c>
      <c r="D13" s="255" t="s">
        <v>63</v>
      </c>
      <c r="E13" s="255" t="s">
        <v>50</v>
      </c>
      <c r="F13" s="256">
        <v>316.22</v>
      </c>
      <c r="G13" s="119">
        <f t="shared" si="1"/>
        <v>165</v>
      </c>
      <c r="H13" s="257"/>
      <c r="I13" s="263">
        <v>165</v>
      </c>
      <c r="J13" s="257"/>
      <c r="K13" s="257"/>
      <c r="L13" s="255">
        <f t="shared" si="2"/>
        <v>151.22</v>
      </c>
      <c r="M13" s="255">
        <v>88</v>
      </c>
      <c r="N13" s="256">
        <f t="shared" si="3"/>
        <v>63.22</v>
      </c>
      <c r="O13" s="119" t="s">
        <v>51</v>
      </c>
      <c r="P13" s="264" t="s">
        <v>66</v>
      </c>
    </row>
    <row r="14" ht="35.1" customHeight="1" spans="1:16">
      <c r="A14" s="254">
        <v>8</v>
      </c>
      <c r="B14" s="255" t="s">
        <v>67</v>
      </c>
      <c r="C14" s="255" t="s">
        <v>48</v>
      </c>
      <c r="D14" s="255" t="s">
        <v>63</v>
      </c>
      <c r="E14" s="255" t="s">
        <v>50</v>
      </c>
      <c r="F14" s="256">
        <v>165.52</v>
      </c>
      <c r="G14" s="119">
        <f t="shared" si="1"/>
        <v>80</v>
      </c>
      <c r="H14" s="257"/>
      <c r="I14" s="263">
        <v>80</v>
      </c>
      <c r="J14" s="257"/>
      <c r="K14" s="257"/>
      <c r="L14" s="255">
        <f t="shared" si="2"/>
        <v>40</v>
      </c>
      <c r="M14" s="255">
        <v>40</v>
      </c>
      <c r="N14" s="256"/>
      <c r="O14" s="119" t="s">
        <v>51</v>
      </c>
      <c r="P14" s="264" t="s">
        <v>68</v>
      </c>
    </row>
    <row r="15" ht="35.1" customHeight="1" spans="1:16">
      <c r="A15" s="254">
        <v>9</v>
      </c>
      <c r="B15" s="255" t="s">
        <v>69</v>
      </c>
      <c r="C15" s="255" t="s">
        <v>48</v>
      </c>
      <c r="D15" s="255" t="s">
        <v>63</v>
      </c>
      <c r="E15" s="255" t="s">
        <v>50</v>
      </c>
      <c r="F15" s="256">
        <v>319.95</v>
      </c>
      <c r="G15" s="119">
        <f t="shared" si="1"/>
        <v>80</v>
      </c>
      <c r="H15" s="257"/>
      <c r="I15" s="263">
        <v>80</v>
      </c>
      <c r="J15" s="257"/>
      <c r="K15" s="257"/>
      <c r="L15" s="255">
        <f t="shared" si="2"/>
        <v>40</v>
      </c>
      <c r="M15" s="255">
        <v>40</v>
      </c>
      <c r="N15" s="256"/>
      <c r="O15" s="119" t="s">
        <v>51</v>
      </c>
      <c r="P15" s="264" t="s">
        <v>70</v>
      </c>
    </row>
    <row r="16" ht="35.1" customHeight="1" spans="1:16">
      <c r="A16" s="254">
        <v>10</v>
      </c>
      <c r="B16" s="255" t="s">
        <v>71</v>
      </c>
      <c r="C16" s="255" t="s">
        <v>48</v>
      </c>
      <c r="D16" s="255" t="s">
        <v>72</v>
      </c>
      <c r="E16" s="255" t="s">
        <v>50</v>
      </c>
      <c r="F16" s="256">
        <v>321.42</v>
      </c>
      <c r="G16" s="119">
        <f t="shared" si="1"/>
        <v>168</v>
      </c>
      <c r="H16" s="257"/>
      <c r="I16" s="263">
        <v>168</v>
      </c>
      <c r="J16" s="257"/>
      <c r="K16" s="257"/>
      <c r="L16" s="255">
        <f t="shared" si="2"/>
        <v>153.42</v>
      </c>
      <c r="M16" s="255">
        <v>90</v>
      </c>
      <c r="N16" s="256">
        <f t="shared" si="3"/>
        <v>63.42</v>
      </c>
      <c r="O16" s="119" t="s">
        <v>51</v>
      </c>
      <c r="P16" s="264" t="s">
        <v>73</v>
      </c>
    </row>
    <row r="17" ht="35.1" customHeight="1" spans="1:16">
      <c r="A17" s="254">
        <v>11</v>
      </c>
      <c r="B17" s="255" t="s">
        <v>74</v>
      </c>
      <c r="C17" s="255" t="s">
        <v>48</v>
      </c>
      <c r="D17" s="255" t="s">
        <v>72</v>
      </c>
      <c r="E17" s="255" t="s">
        <v>50</v>
      </c>
      <c r="F17" s="256">
        <v>329.23</v>
      </c>
      <c r="G17" s="119">
        <f t="shared" si="1"/>
        <v>172</v>
      </c>
      <c r="H17" s="257"/>
      <c r="I17" s="263">
        <v>172</v>
      </c>
      <c r="J17" s="257"/>
      <c r="K17" s="257"/>
      <c r="L17" s="255">
        <f t="shared" si="2"/>
        <v>157.23</v>
      </c>
      <c r="M17" s="255">
        <v>92</v>
      </c>
      <c r="N17" s="256">
        <f t="shared" si="3"/>
        <v>65.23</v>
      </c>
      <c r="O17" s="119" t="s">
        <v>51</v>
      </c>
      <c r="P17" s="264" t="s">
        <v>75</v>
      </c>
    </row>
    <row r="18" ht="35.1" customHeight="1" spans="1:16">
      <c r="A18" s="254">
        <v>12</v>
      </c>
      <c r="B18" s="255" t="s">
        <v>76</v>
      </c>
      <c r="C18" s="255" t="s">
        <v>48</v>
      </c>
      <c r="D18" s="255" t="s">
        <v>72</v>
      </c>
      <c r="E18" s="255" t="s">
        <v>50</v>
      </c>
      <c r="F18" s="256">
        <v>471.93</v>
      </c>
      <c r="G18" s="119">
        <f t="shared" si="1"/>
        <v>80</v>
      </c>
      <c r="H18" s="257"/>
      <c r="I18" s="263">
        <v>80</v>
      </c>
      <c r="J18" s="257"/>
      <c r="K18" s="257"/>
      <c r="L18" s="255">
        <f t="shared" si="2"/>
        <v>40</v>
      </c>
      <c r="M18" s="255">
        <v>40</v>
      </c>
      <c r="N18" s="256"/>
      <c r="O18" s="119" t="s">
        <v>51</v>
      </c>
      <c r="P18" s="264" t="s">
        <v>77</v>
      </c>
    </row>
    <row r="19" ht="35.1" customHeight="1" spans="1:16">
      <c r="A19" s="254">
        <v>13</v>
      </c>
      <c r="B19" s="255" t="s">
        <v>78</v>
      </c>
      <c r="C19" s="255" t="s">
        <v>48</v>
      </c>
      <c r="D19" s="255" t="s">
        <v>72</v>
      </c>
      <c r="E19" s="255" t="s">
        <v>50</v>
      </c>
      <c r="F19" s="256">
        <v>337.49</v>
      </c>
      <c r="G19" s="119">
        <f t="shared" si="1"/>
        <v>80</v>
      </c>
      <c r="H19" s="257"/>
      <c r="I19" s="263">
        <v>80</v>
      </c>
      <c r="J19" s="257"/>
      <c r="K19" s="257"/>
      <c r="L19" s="255">
        <f t="shared" si="2"/>
        <v>40</v>
      </c>
      <c r="M19" s="255">
        <v>40</v>
      </c>
      <c r="N19" s="256"/>
      <c r="O19" s="119" t="s">
        <v>51</v>
      </c>
      <c r="P19" s="264" t="s">
        <v>79</v>
      </c>
    </row>
    <row r="20" ht="35.1" customHeight="1" spans="1:16">
      <c r="A20" s="254">
        <v>14</v>
      </c>
      <c r="B20" s="255" t="s">
        <v>80</v>
      </c>
      <c r="C20" s="255" t="s">
        <v>48</v>
      </c>
      <c r="D20" s="255" t="s">
        <v>72</v>
      </c>
      <c r="E20" s="255" t="s">
        <v>50</v>
      </c>
      <c r="F20" s="256">
        <v>331.39</v>
      </c>
      <c r="G20" s="119">
        <f t="shared" si="1"/>
        <v>80</v>
      </c>
      <c r="H20" s="257"/>
      <c r="I20" s="263">
        <v>80</v>
      </c>
      <c r="J20" s="257"/>
      <c r="K20" s="257"/>
      <c r="L20" s="255">
        <f t="shared" si="2"/>
        <v>40</v>
      </c>
      <c r="M20" s="255">
        <v>40</v>
      </c>
      <c r="N20" s="256"/>
      <c r="O20" s="119" t="s">
        <v>51</v>
      </c>
      <c r="P20" s="264" t="s">
        <v>81</v>
      </c>
    </row>
  </sheetData>
  <autoFilter xmlns:etc="http://www.wps.cn/officeDocument/2017/etCustomData" ref="A5:IR24" etc:filterBottomFollowUsedRange="0">
    <extLst/>
  </autoFilter>
  <mergeCells count="14">
    <mergeCell ref="A1:B1"/>
    <mergeCell ref="A2:P2"/>
    <mergeCell ref="M3:P3"/>
    <mergeCell ref="G4:K4"/>
    <mergeCell ref="L4:N4"/>
    <mergeCell ref="A6:D6"/>
    <mergeCell ref="A4:A5"/>
    <mergeCell ref="B4:B5"/>
    <mergeCell ref="C4:C5"/>
    <mergeCell ref="D4:D5"/>
    <mergeCell ref="E4:E5"/>
    <mergeCell ref="F4:F5"/>
    <mergeCell ref="O4:O5"/>
    <mergeCell ref="P4:P5"/>
  </mergeCells>
  <conditionalFormatting sqref="A7:A20">
    <cfRule type="duplicateValues" dxfId="0" priority="1"/>
  </conditionalFormatting>
  <pageMargins left="0.590277777777778" right="0.511805555555556" top="0.590277777777778" bottom="0.590277777777778" header="0.298611111111111" footer="0.298611111111111"/>
  <pageSetup paperSize="9" scale="81"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
  <sheetViews>
    <sheetView topLeftCell="A2" workbookViewId="0">
      <selection activeCell="B7" sqref="B7"/>
    </sheetView>
  </sheetViews>
  <sheetFormatPr defaultColWidth="9" defaultRowHeight="15.6" outlineLevelRow="6"/>
  <cols>
    <col min="1" max="1" width="6.16666666666667" style="80" customWidth="1"/>
    <col min="2" max="2" width="21.9166666666667" style="80" customWidth="1"/>
    <col min="3" max="3" width="8.75" style="80" customWidth="1"/>
    <col min="4" max="4" width="7.375" style="80" customWidth="1"/>
    <col min="5" max="5" width="8" style="80" customWidth="1"/>
    <col min="6" max="6" width="10.625" style="80" customWidth="1"/>
    <col min="7" max="7" width="9.625" style="80" customWidth="1"/>
    <col min="8" max="8" width="9.625" style="80" hidden="1" customWidth="1"/>
    <col min="9" max="11" width="9.625" style="80" customWidth="1"/>
    <col min="12" max="12" width="14.625" style="80" customWidth="1"/>
    <col min="13" max="13" width="16.5" style="80" customWidth="1"/>
    <col min="14" max="14" width="9.625" style="80" customWidth="1"/>
    <col min="15" max="16384" width="9" style="80"/>
  </cols>
  <sheetData>
    <row r="1" ht="33" customHeight="1" spans="1:14">
      <c r="A1" s="220" t="s">
        <v>82</v>
      </c>
      <c r="B1" s="221"/>
      <c r="C1" s="222"/>
      <c r="D1" s="221"/>
      <c r="E1" s="221"/>
      <c r="F1" s="223"/>
      <c r="G1" s="224"/>
      <c r="H1" s="224"/>
      <c r="I1" s="224"/>
      <c r="J1" s="224"/>
      <c r="K1" s="224"/>
      <c r="L1" s="221"/>
      <c r="M1" s="221"/>
      <c r="N1" s="221"/>
    </row>
    <row r="2" ht="75" customHeight="1" spans="1:14">
      <c r="A2" s="225" t="s">
        <v>83</v>
      </c>
      <c r="B2" s="225"/>
      <c r="C2" s="225"/>
      <c r="D2" s="225"/>
      <c r="E2" s="225"/>
      <c r="F2" s="196"/>
      <c r="G2" s="196"/>
      <c r="H2" s="196"/>
      <c r="I2" s="196"/>
      <c r="J2" s="196"/>
      <c r="K2" s="196"/>
      <c r="L2" s="225"/>
      <c r="M2" s="225"/>
      <c r="N2" s="225"/>
    </row>
    <row r="3" ht="30" customHeight="1" spans="1:14">
      <c r="A3" s="226"/>
      <c r="B3" s="226"/>
      <c r="C3" s="226"/>
      <c r="D3" s="226"/>
      <c r="E3" s="226"/>
      <c r="F3" s="227"/>
      <c r="G3" s="227"/>
      <c r="H3" s="227"/>
      <c r="I3" s="227"/>
      <c r="J3" s="227"/>
      <c r="K3" s="227"/>
      <c r="L3" s="237" t="s">
        <v>84</v>
      </c>
      <c r="M3" s="237"/>
      <c r="N3" s="237"/>
    </row>
    <row r="4" s="218" customFormat="1" ht="35.1" customHeight="1" spans="1:14">
      <c r="A4" s="228" t="s">
        <v>31</v>
      </c>
      <c r="B4" s="228" t="s">
        <v>85</v>
      </c>
      <c r="C4" s="229" t="s">
        <v>33</v>
      </c>
      <c r="D4" s="229" t="s">
        <v>34</v>
      </c>
      <c r="E4" s="229" t="s">
        <v>35</v>
      </c>
      <c r="F4" s="230" t="s">
        <v>36</v>
      </c>
      <c r="G4" s="230" t="s">
        <v>37</v>
      </c>
      <c r="H4" s="230"/>
      <c r="I4" s="230"/>
      <c r="J4" s="230"/>
      <c r="K4" s="230"/>
      <c r="L4" s="228" t="s">
        <v>86</v>
      </c>
      <c r="M4" s="238" t="s">
        <v>38</v>
      </c>
      <c r="N4" s="239" t="s">
        <v>87</v>
      </c>
    </row>
    <row r="5" s="218" customFormat="1" ht="35.1" customHeight="1" spans="1:15">
      <c r="A5" s="231"/>
      <c r="B5" s="231"/>
      <c r="C5" s="232"/>
      <c r="D5" s="232"/>
      <c r="E5" s="232"/>
      <c r="F5" s="230"/>
      <c r="G5" s="230" t="s">
        <v>40</v>
      </c>
      <c r="H5" s="230" t="s">
        <v>41</v>
      </c>
      <c r="I5" s="230" t="s">
        <v>42</v>
      </c>
      <c r="J5" s="230" t="s">
        <v>43</v>
      </c>
      <c r="K5" s="230" t="s">
        <v>88</v>
      </c>
      <c r="L5" s="231"/>
      <c r="M5" s="240"/>
      <c r="N5" s="241"/>
      <c r="O5" s="242"/>
    </row>
    <row r="6" s="218" customFormat="1" ht="45" customHeight="1" spans="1:15">
      <c r="A6" s="233" t="s">
        <v>11</v>
      </c>
      <c r="B6" s="98"/>
      <c r="C6" s="234"/>
      <c r="D6" s="234"/>
      <c r="E6" s="234"/>
      <c r="F6" s="230">
        <f>F7</f>
        <v>64119</v>
      </c>
      <c r="G6" s="230">
        <f>SUM(G7:G7)</f>
        <v>0</v>
      </c>
      <c r="H6" s="230">
        <f>SUM(H7:H7)</f>
        <v>0</v>
      </c>
      <c r="I6" s="230">
        <f>SUM(I7:I7)</f>
        <v>0</v>
      </c>
      <c r="J6" s="230">
        <f>SUM(J7:J7)</f>
        <v>0</v>
      </c>
      <c r="K6" s="230">
        <f>SUM(K7:K7)</f>
        <v>0</v>
      </c>
      <c r="L6" s="230">
        <f>L7</f>
        <v>5356</v>
      </c>
      <c r="M6" s="230"/>
      <c r="N6" s="243"/>
      <c r="O6" s="242"/>
    </row>
    <row r="7" s="219" customFormat="1" ht="45" customHeight="1" spans="1:15">
      <c r="A7" s="101">
        <v>1</v>
      </c>
      <c r="B7" s="235" t="s">
        <v>89</v>
      </c>
      <c r="C7" s="235" t="s">
        <v>90</v>
      </c>
      <c r="D7" s="235" t="s">
        <v>91</v>
      </c>
      <c r="E7" s="235" t="s">
        <v>92</v>
      </c>
      <c r="F7" s="236">
        <v>64119</v>
      </c>
      <c r="G7" s="119">
        <f>SUM(H7:K7)</f>
        <v>0</v>
      </c>
      <c r="H7" s="236"/>
      <c r="I7" s="236"/>
      <c r="J7" s="236"/>
      <c r="K7" s="236"/>
      <c r="L7" s="101">
        <v>5356</v>
      </c>
      <c r="M7" s="244" t="s">
        <v>93</v>
      </c>
      <c r="N7" s="102"/>
      <c r="O7" s="245"/>
    </row>
  </sheetData>
  <mergeCells count="13">
    <mergeCell ref="A2:N2"/>
    <mergeCell ref="L3:N3"/>
    <mergeCell ref="G4:K4"/>
    <mergeCell ref="A6:B6"/>
    <mergeCell ref="A4:A5"/>
    <mergeCell ref="B4:B5"/>
    <mergeCell ref="C4:C5"/>
    <mergeCell ref="D4:D5"/>
    <mergeCell ref="E4:E5"/>
    <mergeCell ref="F4:F5"/>
    <mergeCell ref="L4:L5"/>
    <mergeCell ref="M4:M5"/>
    <mergeCell ref="N4:N5"/>
  </mergeCells>
  <pageMargins left="0.590277777777778" right="0.590277777777778" top="0.786805555555556" bottom="0.786805555555556" header="0.393055555555556" footer="0.393055555555556"/>
  <pageSetup paperSize="9" scale="88"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
  <sheetViews>
    <sheetView topLeftCell="A2" workbookViewId="0">
      <selection activeCell="A6" sqref="A6"/>
    </sheetView>
  </sheetViews>
  <sheetFormatPr defaultColWidth="9" defaultRowHeight="15.6" outlineLevelRow="6"/>
  <cols>
    <col min="1" max="1" width="6.75" style="193" customWidth="1"/>
    <col min="2" max="2" width="37" style="193" customWidth="1"/>
    <col min="3" max="3" width="9.5" style="193" customWidth="1"/>
    <col min="4" max="4" width="8" style="193" customWidth="1"/>
    <col min="5" max="5" width="12.375" style="193" customWidth="1"/>
    <col min="6" max="9" width="8.625" style="193" customWidth="1"/>
    <col min="10" max="10" width="9.625" style="193" customWidth="1"/>
    <col min="11" max="11" width="13.5" style="193" customWidth="1"/>
    <col min="12" max="12" width="9.625" style="193" customWidth="1"/>
    <col min="13" max="13" width="13.125" style="193" customWidth="1"/>
    <col min="14" max="14" width="13.875" style="126" customWidth="1"/>
    <col min="15" max="16384" width="9" style="80"/>
  </cols>
  <sheetData>
    <row r="1" s="191" customFormat="1" ht="24.95" customHeight="1" spans="1:14">
      <c r="A1" s="129" t="s">
        <v>94</v>
      </c>
      <c r="B1" s="194"/>
      <c r="C1" s="195"/>
      <c r="D1" s="195"/>
      <c r="E1" s="194"/>
      <c r="F1" s="194"/>
      <c r="G1" s="194"/>
      <c r="H1" s="194"/>
      <c r="I1" s="194"/>
      <c r="J1" s="194"/>
      <c r="K1" s="194"/>
      <c r="L1" s="194"/>
      <c r="M1" s="194"/>
      <c r="N1" s="106"/>
    </row>
    <row r="2" s="191" customFormat="1" ht="65.1" customHeight="1" spans="1:14">
      <c r="A2" s="196" t="s">
        <v>95</v>
      </c>
      <c r="B2" s="196"/>
      <c r="C2" s="196"/>
      <c r="D2" s="196"/>
      <c r="E2" s="196"/>
      <c r="F2" s="196"/>
      <c r="G2" s="196"/>
      <c r="H2" s="196"/>
      <c r="I2" s="196"/>
      <c r="J2" s="196"/>
      <c r="K2" s="196"/>
      <c r="L2" s="196"/>
      <c r="M2" s="196"/>
      <c r="N2" s="196"/>
    </row>
    <row r="3" s="191" customFormat="1" ht="24.95" customHeight="1" spans="1:15">
      <c r="A3" s="197"/>
      <c r="B3" s="197"/>
      <c r="C3" s="197"/>
      <c r="D3" s="197"/>
      <c r="E3" s="197"/>
      <c r="F3" s="197"/>
      <c r="G3" s="197"/>
      <c r="H3" s="197"/>
      <c r="I3" s="197"/>
      <c r="J3" s="197"/>
      <c r="K3" s="209"/>
      <c r="L3" s="210"/>
      <c r="M3" s="210"/>
      <c r="N3" s="211" t="s">
        <v>2</v>
      </c>
      <c r="O3" s="210"/>
    </row>
    <row r="4" ht="35.1" customHeight="1" spans="1:14">
      <c r="A4" s="198" t="s">
        <v>3</v>
      </c>
      <c r="B4" s="199" t="s">
        <v>96</v>
      </c>
      <c r="C4" s="198" t="s">
        <v>97</v>
      </c>
      <c r="D4" s="198" t="s">
        <v>35</v>
      </c>
      <c r="E4" s="198" t="s">
        <v>98</v>
      </c>
      <c r="F4" s="200" t="s">
        <v>99</v>
      </c>
      <c r="G4" s="201"/>
      <c r="H4" s="201"/>
      <c r="I4" s="212"/>
      <c r="J4" s="213" t="s">
        <v>5</v>
      </c>
      <c r="K4" s="205"/>
      <c r="L4" s="205"/>
      <c r="M4" s="213" t="s">
        <v>100</v>
      </c>
      <c r="N4" s="213" t="s">
        <v>6</v>
      </c>
    </row>
    <row r="5" ht="35.1" customHeight="1" spans="1:14">
      <c r="A5" s="202"/>
      <c r="B5" s="203"/>
      <c r="C5" s="202"/>
      <c r="D5" s="202"/>
      <c r="E5" s="202"/>
      <c r="F5" s="198" t="s">
        <v>45</v>
      </c>
      <c r="G5" s="198" t="s">
        <v>101</v>
      </c>
      <c r="H5" s="198" t="s">
        <v>102</v>
      </c>
      <c r="I5" s="198" t="s">
        <v>44</v>
      </c>
      <c r="J5" s="214" t="s">
        <v>45</v>
      </c>
      <c r="K5" s="214" t="s">
        <v>103</v>
      </c>
      <c r="L5" s="214" t="s">
        <v>44</v>
      </c>
      <c r="M5" s="205"/>
      <c r="N5" s="205"/>
    </row>
    <row r="6" s="192" customFormat="1" ht="38.1" customHeight="1" spans="1:14">
      <c r="A6" s="204"/>
      <c r="B6" s="204" t="s">
        <v>11</v>
      </c>
      <c r="C6" s="202"/>
      <c r="D6" s="202"/>
      <c r="E6" s="205">
        <f>E7</f>
        <v>16.49</v>
      </c>
      <c r="F6" s="205"/>
      <c r="G6" s="205"/>
      <c r="H6" s="205"/>
      <c r="I6" s="205"/>
      <c r="J6" s="205">
        <f>J7</f>
        <v>16.49</v>
      </c>
      <c r="K6" s="215">
        <v>14</v>
      </c>
      <c r="L6" s="205">
        <f>L7</f>
        <v>2.49</v>
      </c>
      <c r="M6" s="215">
        <v>4</v>
      </c>
      <c r="N6" s="216"/>
    </row>
    <row r="7" ht="38.1" customHeight="1" spans="1:14">
      <c r="A7" s="206">
        <v>1</v>
      </c>
      <c r="B7" s="207" t="s">
        <v>104</v>
      </c>
      <c r="C7" s="207" t="s">
        <v>105</v>
      </c>
      <c r="D7" s="207" t="s">
        <v>92</v>
      </c>
      <c r="E7" s="208">
        <v>16.49</v>
      </c>
      <c r="F7" s="208"/>
      <c r="G7" s="208"/>
      <c r="H7" s="208"/>
      <c r="I7" s="208"/>
      <c r="J7" s="217">
        <v>16.49</v>
      </c>
      <c r="K7" s="216">
        <v>14</v>
      </c>
      <c r="L7" s="208">
        <v>2.49</v>
      </c>
      <c r="M7" s="216">
        <v>4</v>
      </c>
      <c r="N7" s="216"/>
    </row>
  </sheetData>
  <autoFilter xmlns:etc="http://www.wps.cn/officeDocument/2017/etCustomData" ref="A5:M7" etc:filterBottomFollowUsedRange="0">
    <extLst/>
  </autoFilter>
  <mergeCells count="10">
    <mergeCell ref="A2:N2"/>
    <mergeCell ref="F4:I4"/>
    <mergeCell ref="J4:L4"/>
    <mergeCell ref="A4:A5"/>
    <mergeCell ref="B4:B5"/>
    <mergeCell ref="C4:C5"/>
    <mergeCell ref="D4:D5"/>
    <mergeCell ref="E4:E5"/>
    <mergeCell ref="M4:M5"/>
    <mergeCell ref="N4:N5"/>
  </mergeCells>
  <pageMargins left="0.590277777777778" right="0.511805555555556" top="0.590277777777778" bottom="0.590277777777778" header="0.298611111111111" footer="0.298611111111111"/>
  <pageSetup paperSize="9" scale="75"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6"/>
    <pageSetUpPr fitToPage="1"/>
  </sheetPr>
  <dimension ref="A1:I125"/>
  <sheetViews>
    <sheetView workbookViewId="0">
      <selection activeCell="A1" sqref="A1"/>
    </sheetView>
  </sheetViews>
  <sheetFormatPr defaultColWidth="9" defaultRowHeight="15.6"/>
  <cols>
    <col min="1" max="1" width="7.375" style="108" customWidth="1"/>
    <col min="2" max="2" width="13.375" style="108" customWidth="1"/>
    <col min="3" max="3" width="15.875" style="108" customWidth="1"/>
    <col min="4" max="5" width="10.625" style="108" customWidth="1"/>
    <col min="6" max="6" width="11.875" style="108" customWidth="1"/>
    <col min="7" max="7" width="10.625" style="108" customWidth="1"/>
    <col min="8" max="8" width="23.5" style="108" customWidth="1"/>
    <col min="9" max="9" width="22.25" style="108" customWidth="1"/>
    <col min="10" max="16384" width="9" style="108"/>
  </cols>
  <sheetData>
    <row r="1" s="171" customFormat="1" ht="24.95" customHeight="1" spans="1:1">
      <c r="A1" s="173" t="s">
        <v>106</v>
      </c>
    </row>
    <row r="2" s="171" customFormat="1" ht="65.1" customHeight="1" spans="1:9">
      <c r="A2" s="174" t="s">
        <v>107</v>
      </c>
      <c r="B2" s="174"/>
      <c r="C2" s="174"/>
      <c r="D2" s="174"/>
      <c r="E2" s="174"/>
      <c r="F2" s="174"/>
      <c r="G2" s="174"/>
      <c r="H2" s="174"/>
      <c r="I2" s="174"/>
    </row>
    <row r="3" s="171" customFormat="1" ht="24.95" customHeight="1" spans="1:9">
      <c r="A3" s="175"/>
      <c r="B3" s="175"/>
      <c r="C3" s="176"/>
      <c r="D3" s="175"/>
      <c r="E3" s="175"/>
      <c r="F3" s="175"/>
      <c r="G3" s="177" t="s">
        <v>108</v>
      </c>
      <c r="H3" s="177"/>
      <c r="I3" s="177"/>
    </row>
    <row r="4" s="172" customFormat="1" ht="30" customHeight="1" spans="1:9">
      <c r="A4" s="178" t="s">
        <v>3</v>
      </c>
      <c r="B4" s="178" t="s">
        <v>109</v>
      </c>
      <c r="C4" s="179" t="s">
        <v>110</v>
      </c>
      <c r="D4" s="179" t="s">
        <v>111</v>
      </c>
      <c r="E4" s="179"/>
      <c r="F4" s="179"/>
      <c r="G4" s="180" t="s">
        <v>112</v>
      </c>
      <c r="H4" s="181" t="s">
        <v>113</v>
      </c>
      <c r="I4" s="188" t="s">
        <v>6</v>
      </c>
    </row>
    <row r="5" s="172" customFormat="1" ht="36" customHeight="1" spans="1:9">
      <c r="A5" s="182"/>
      <c r="B5" s="182"/>
      <c r="C5" s="179"/>
      <c r="D5" s="179" t="s">
        <v>45</v>
      </c>
      <c r="E5" s="179" t="s">
        <v>114</v>
      </c>
      <c r="F5" s="179" t="s">
        <v>115</v>
      </c>
      <c r="G5" s="180"/>
      <c r="H5" s="183"/>
      <c r="I5" s="188"/>
    </row>
    <row r="6" s="172" customFormat="1" spans="1:9">
      <c r="A6" s="184" t="s">
        <v>10</v>
      </c>
      <c r="B6" s="185" t="s">
        <v>11</v>
      </c>
      <c r="C6" s="97">
        <v>57</v>
      </c>
      <c r="D6" s="97">
        <v>0</v>
      </c>
      <c r="E6" s="97"/>
      <c r="F6" s="97"/>
      <c r="G6" s="97">
        <v>57</v>
      </c>
      <c r="H6" s="97"/>
      <c r="I6" s="189"/>
    </row>
    <row r="7" s="171" customFormat="1" spans="1:9">
      <c r="A7" s="186">
        <v>1</v>
      </c>
      <c r="B7" s="187" t="s">
        <v>116</v>
      </c>
      <c r="C7" s="100">
        <v>15</v>
      </c>
      <c r="D7" s="100">
        <v>0</v>
      </c>
      <c r="E7" s="100"/>
      <c r="F7" s="100"/>
      <c r="G7" s="100">
        <v>15</v>
      </c>
      <c r="H7" s="100" t="s">
        <v>117</v>
      </c>
      <c r="I7" s="190"/>
    </row>
    <row r="8" s="171" customFormat="1" spans="1:9">
      <c r="A8" s="186">
        <v>2</v>
      </c>
      <c r="B8" s="187" t="s">
        <v>118</v>
      </c>
      <c r="C8" s="100">
        <v>11</v>
      </c>
      <c r="D8" s="100">
        <v>0</v>
      </c>
      <c r="E8" s="100"/>
      <c r="F8" s="100"/>
      <c r="G8" s="100">
        <v>11</v>
      </c>
      <c r="H8" s="100" t="s">
        <v>117</v>
      </c>
      <c r="I8" s="190"/>
    </row>
    <row r="9" s="171" customFormat="1" spans="1:9">
      <c r="A9" s="186">
        <v>3</v>
      </c>
      <c r="B9" s="187" t="s">
        <v>119</v>
      </c>
      <c r="C9" s="100">
        <v>11</v>
      </c>
      <c r="D9" s="100">
        <v>0</v>
      </c>
      <c r="E9" s="100"/>
      <c r="F9" s="100"/>
      <c r="G9" s="100">
        <v>11</v>
      </c>
      <c r="H9" s="100" t="s">
        <v>117</v>
      </c>
      <c r="I9" s="190"/>
    </row>
    <row r="10" s="171" customFormat="1" spans="1:9">
      <c r="A10" s="186">
        <v>4</v>
      </c>
      <c r="B10" s="187" t="s">
        <v>105</v>
      </c>
      <c r="C10" s="100">
        <v>9</v>
      </c>
      <c r="D10" s="100">
        <v>0</v>
      </c>
      <c r="E10" s="100"/>
      <c r="F10" s="100"/>
      <c r="G10" s="100">
        <v>9</v>
      </c>
      <c r="H10" s="100" t="s">
        <v>117</v>
      </c>
      <c r="I10" s="190"/>
    </row>
    <row r="11" s="171" customFormat="1" spans="1:9">
      <c r="A11" s="186">
        <v>5</v>
      </c>
      <c r="B11" s="187" t="s">
        <v>120</v>
      </c>
      <c r="C11" s="100">
        <v>11</v>
      </c>
      <c r="D11" s="100">
        <v>0</v>
      </c>
      <c r="E11" s="100"/>
      <c r="F11" s="100"/>
      <c r="G11" s="100">
        <v>11</v>
      </c>
      <c r="H11" s="100" t="s">
        <v>117</v>
      </c>
      <c r="I11" s="190"/>
    </row>
    <row r="12" s="171" customFormat="1" ht="13.8"/>
    <row r="13" s="171" customFormat="1" ht="13.8"/>
    <row r="14" s="171" customFormat="1" ht="13.8"/>
    <row r="15" s="171" customFormat="1" ht="13.8"/>
    <row r="16" s="171" customFormat="1" ht="13.8"/>
    <row r="17" s="171" customFormat="1" ht="13.8"/>
    <row r="18" s="171" customFormat="1" ht="13.8"/>
    <row r="19" s="171" customFormat="1" ht="13.8"/>
    <row r="20" s="171" customFormat="1" ht="13.8"/>
    <row r="21" s="171" customFormat="1" ht="13.8"/>
    <row r="22" s="171" customFormat="1" ht="13.8"/>
    <row r="23" s="171" customFormat="1" ht="13.8"/>
    <row r="24" s="171" customFormat="1" ht="13.8"/>
    <row r="25" s="171" customFormat="1" ht="13.8"/>
    <row r="26" s="171" customFormat="1" ht="13.8"/>
    <row r="27" s="171" customFormat="1" ht="13.8"/>
    <row r="28" s="171" customFormat="1" ht="13.8"/>
    <row r="29" s="171" customFormat="1" ht="13.8"/>
    <row r="30" s="171" customFormat="1" ht="13.8"/>
    <row r="31" s="171" customFormat="1" ht="13.8"/>
    <row r="32" s="171" customFormat="1" ht="13.8"/>
    <row r="33" s="171" customFormat="1" ht="13.8"/>
    <row r="34" s="171" customFormat="1" ht="13.8"/>
    <row r="35" s="171" customFormat="1" ht="13.8"/>
    <row r="36" s="171" customFormat="1" ht="13.8"/>
    <row r="37" s="171" customFormat="1" ht="13.8"/>
    <row r="38" s="171" customFormat="1" ht="13.8"/>
    <row r="39" s="171" customFormat="1" ht="13.8"/>
    <row r="40" s="171" customFormat="1" ht="13.8"/>
    <row r="41" s="171" customFormat="1" ht="13.8"/>
    <row r="42" s="171" customFormat="1" ht="13.8"/>
    <row r="43" s="171" customFormat="1" ht="13.8"/>
    <row r="44" s="171" customFormat="1" ht="13.8"/>
    <row r="45" s="171" customFormat="1" ht="13.8"/>
    <row r="46" s="171" customFormat="1" ht="13.8"/>
    <row r="47" s="171" customFormat="1" ht="13.8"/>
    <row r="48" s="171" customFormat="1" ht="13.8"/>
    <row r="49" s="171" customFormat="1" ht="13.8"/>
    <row r="50" s="171" customFormat="1" ht="13.8"/>
    <row r="51" s="171" customFormat="1" ht="13.8"/>
    <row r="52" s="171" customFormat="1" ht="13.8"/>
    <row r="53" s="171" customFormat="1" ht="13.8"/>
    <row r="54" s="171" customFormat="1" ht="13.8"/>
    <row r="55" s="171" customFormat="1" ht="13.8"/>
    <row r="56" s="171" customFormat="1" ht="13.8"/>
    <row r="57" s="171" customFormat="1" ht="13.8"/>
    <row r="58" s="171" customFormat="1" ht="13.8"/>
    <row r="59" s="171" customFormat="1" ht="13.8"/>
    <row r="60" s="171" customFormat="1" ht="13.8"/>
    <row r="61" s="171" customFormat="1" ht="13.8"/>
    <row r="62" s="171" customFormat="1" ht="13.8"/>
    <row r="63" s="171" customFormat="1" ht="13.8"/>
    <row r="64" s="171" customFormat="1" ht="13.8"/>
    <row r="65" s="171" customFormat="1" ht="13.8"/>
    <row r="66" s="171" customFormat="1" ht="13.8"/>
    <row r="67" s="171" customFormat="1" ht="13.8"/>
    <row r="68" s="171" customFormat="1" ht="13.8"/>
    <row r="69" s="171" customFormat="1" ht="13.8"/>
    <row r="70" s="171" customFormat="1" ht="13.8"/>
    <row r="71" s="171" customFormat="1" ht="13.8"/>
    <row r="72" s="171" customFormat="1" ht="13.8"/>
    <row r="73" s="171" customFormat="1" ht="13.8"/>
    <row r="74" s="171" customFormat="1" ht="13.8"/>
    <row r="75" s="171" customFormat="1" ht="13.8"/>
    <row r="76" s="171" customFormat="1" ht="13.8"/>
    <row r="77" s="171" customFormat="1" ht="13.8"/>
    <row r="78" s="171" customFormat="1" ht="13.8"/>
    <row r="79" s="171" customFormat="1" ht="13.8"/>
    <row r="80" s="171" customFormat="1" ht="13.8"/>
    <row r="81" s="171" customFormat="1" ht="13.8"/>
    <row r="82" s="171" customFormat="1" ht="13.8"/>
    <row r="83" s="171" customFormat="1" ht="13.8"/>
    <row r="84" s="171" customFormat="1" ht="13.8"/>
    <row r="85" s="171" customFormat="1" ht="13.8"/>
    <row r="86" s="171" customFormat="1" ht="13.8"/>
    <row r="87" s="171" customFormat="1" ht="13.8"/>
    <row r="88" s="171" customFormat="1" ht="13.8"/>
    <row r="89" s="171" customFormat="1" ht="13.8"/>
    <row r="90" s="171" customFormat="1" ht="13.8"/>
    <row r="91" s="171" customFormat="1" ht="13.8"/>
    <row r="92" s="171" customFormat="1" ht="13.8"/>
    <row r="93" s="171" customFormat="1" ht="13.8"/>
    <row r="94" s="171" customFormat="1" ht="13.8"/>
    <row r="95" s="171" customFormat="1" ht="13.8"/>
    <row r="96" s="171" customFormat="1" ht="13.8"/>
    <row r="97" s="171" customFormat="1" ht="13.8"/>
    <row r="98" s="171" customFormat="1" ht="13.8"/>
    <row r="99" s="171" customFormat="1" ht="13.8"/>
    <row r="100" s="171" customFormat="1" ht="13.8"/>
    <row r="101" s="171" customFormat="1" ht="13.8"/>
    <row r="102" s="171" customFormat="1" ht="13.8"/>
    <row r="103" s="171" customFormat="1" ht="13.8"/>
    <row r="104" s="171" customFormat="1" ht="13.8"/>
    <row r="105" s="171" customFormat="1" ht="13.8"/>
    <row r="106" s="171" customFormat="1" ht="13.8"/>
    <row r="107" s="171" customFormat="1" ht="13.8"/>
    <row r="108" s="171" customFormat="1" ht="13.8"/>
    <row r="109" s="171" customFormat="1" ht="13.8"/>
    <row r="110" s="171" customFormat="1" ht="13.8"/>
    <row r="111" s="171" customFormat="1" ht="13.8"/>
    <row r="112" s="171" customFormat="1" ht="13.8"/>
    <row r="113" s="171" customFormat="1" ht="13.8"/>
    <row r="114" s="171" customFormat="1" ht="13.8"/>
    <row r="115" s="171" customFormat="1" ht="13.8"/>
    <row r="116" s="171" customFormat="1" ht="13.8"/>
    <row r="117" s="171" customFormat="1" ht="13.8"/>
    <row r="118" s="171" customFormat="1" ht="13.8"/>
    <row r="119" s="171" customFormat="1" ht="13.8"/>
    <row r="120" s="171" customFormat="1" ht="13.8"/>
    <row r="121" s="171" customFormat="1" ht="13.8"/>
    <row r="122" s="171" customFormat="1" ht="13.8"/>
    <row r="123" s="171" customFormat="1" ht="13.8"/>
    <row r="124" s="171" customFormat="1" ht="13.8"/>
    <row r="125" s="171" customFormat="1" ht="13.8"/>
  </sheetData>
  <mergeCells count="9">
    <mergeCell ref="A2:I2"/>
    <mergeCell ref="G3:I3"/>
    <mergeCell ref="D4:F4"/>
    <mergeCell ref="A4:A5"/>
    <mergeCell ref="B4:B5"/>
    <mergeCell ref="C4:C5"/>
    <mergeCell ref="G4:G5"/>
    <mergeCell ref="H4:H5"/>
    <mergeCell ref="I4:I5"/>
  </mergeCells>
  <pageMargins left="0.590277777777778" right="0.511805555555556" top="0.786805555555556" bottom="0.786805555555556" header="0.393055555555556" footer="0.393055555555556"/>
  <pageSetup paperSize="9"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6"/>
    <pageSetUpPr fitToPage="1"/>
  </sheetPr>
  <dimension ref="A1:IQ6"/>
  <sheetViews>
    <sheetView workbookViewId="0">
      <selection activeCell="B8" sqref="B8"/>
    </sheetView>
  </sheetViews>
  <sheetFormatPr defaultColWidth="9" defaultRowHeight="22.8" outlineLevelRow="5"/>
  <cols>
    <col min="1" max="1" width="7.25" style="106" customWidth="1"/>
    <col min="2" max="2" width="35.625" style="104" customWidth="1"/>
    <col min="3" max="3" width="9.75" style="104" customWidth="1"/>
    <col min="4" max="4" width="10" style="106" customWidth="1"/>
    <col min="5" max="5" width="7.125" style="106" customWidth="1"/>
    <col min="6" max="6" width="11.25" style="157" customWidth="1"/>
    <col min="7" max="7" width="16.25" style="158" customWidth="1"/>
    <col min="8" max="8" width="25.625" style="158" customWidth="1"/>
    <col min="9" max="9" width="17.625" style="104" customWidth="1"/>
    <col min="10" max="234" width="9" style="104"/>
    <col min="235" max="16384" width="9" style="108"/>
  </cols>
  <sheetData>
    <row r="1" s="104" customFormat="1" ht="33" customHeight="1" spans="1:250">
      <c r="A1" s="159" t="s">
        <v>121</v>
      </c>
      <c r="B1" s="160"/>
      <c r="D1" s="106"/>
      <c r="E1" s="161"/>
      <c r="F1" s="157"/>
      <c r="G1" s="158"/>
      <c r="H1" s="158"/>
      <c r="IA1" s="108"/>
      <c r="IB1" s="108"/>
      <c r="IC1" s="108"/>
      <c r="ID1" s="108"/>
      <c r="IE1" s="108"/>
      <c r="IF1" s="108"/>
      <c r="IG1" s="108"/>
      <c r="IH1" s="108"/>
      <c r="II1" s="108"/>
      <c r="IJ1" s="108"/>
      <c r="IK1" s="108"/>
      <c r="IL1" s="108"/>
      <c r="IM1" s="108"/>
      <c r="IN1" s="108"/>
      <c r="IO1" s="108"/>
      <c r="IP1" s="108"/>
    </row>
    <row r="2" s="104" customFormat="1" ht="65.1" customHeight="1" spans="1:9">
      <c r="A2" s="109" t="s">
        <v>122</v>
      </c>
      <c r="B2" s="109"/>
      <c r="C2" s="109"/>
      <c r="D2" s="109"/>
      <c r="E2" s="109"/>
      <c r="F2" s="109"/>
      <c r="G2" s="109"/>
      <c r="H2" s="109"/>
      <c r="I2" s="109"/>
    </row>
    <row r="3" s="156" customFormat="1" ht="24.95" customHeight="1" spans="1:9">
      <c r="A3" s="110"/>
      <c r="B3" s="111"/>
      <c r="C3" s="111"/>
      <c r="D3" s="110"/>
      <c r="E3" s="110"/>
      <c r="F3" s="110"/>
      <c r="G3" s="162" t="s">
        <v>84</v>
      </c>
      <c r="H3" s="162"/>
      <c r="I3" s="162"/>
    </row>
    <row r="4" s="104" customFormat="1" ht="57" customHeight="1" spans="1:10">
      <c r="A4" s="115" t="s">
        <v>3</v>
      </c>
      <c r="B4" s="115" t="s">
        <v>96</v>
      </c>
      <c r="C4" s="115" t="s">
        <v>123</v>
      </c>
      <c r="D4" s="115" t="s">
        <v>124</v>
      </c>
      <c r="E4" s="115" t="s">
        <v>125</v>
      </c>
      <c r="F4" s="115" t="s">
        <v>126</v>
      </c>
      <c r="G4" s="116" t="s">
        <v>127</v>
      </c>
      <c r="H4" s="116" t="s">
        <v>113</v>
      </c>
      <c r="I4" s="115" t="s">
        <v>6</v>
      </c>
      <c r="J4" s="106"/>
    </row>
    <row r="5" s="105" customFormat="1" ht="35.1" customHeight="1" spans="1:251">
      <c r="A5" s="163"/>
      <c r="B5" s="163" t="s">
        <v>11</v>
      </c>
      <c r="C5" s="164"/>
      <c r="D5" s="164"/>
      <c r="E5" s="164"/>
      <c r="F5" s="165"/>
      <c r="G5" s="165">
        <f>SUM(G6:G6)</f>
        <v>200</v>
      </c>
      <c r="H5" s="165"/>
      <c r="I5" s="119"/>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4"/>
      <c r="BK5" s="104"/>
      <c r="BL5" s="104"/>
      <c r="BM5" s="104"/>
      <c r="BN5" s="104"/>
      <c r="BO5" s="104"/>
      <c r="BP5" s="104"/>
      <c r="BQ5" s="104"/>
      <c r="BR5" s="104"/>
      <c r="BS5" s="104"/>
      <c r="BT5" s="104"/>
      <c r="BU5" s="104"/>
      <c r="BV5" s="104"/>
      <c r="BW5" s="104"/>
      <c r="BX5" s="104"/>
      <c r="BY5" s="104"/>
      <c r="BZ5" s="104"/>
      <c r="CA5" s="104"/>
      <c r="CB5" s="104"/>
      <c r="CC5" s="104"/>
      <c r="CD5" s="104"/>
      <c r="CE5" s="104"/>
      <c r="CF5" s="104"/>
      <c r="CG5" s="104"/>
      <c r="CH5" s="104"/>
      <c r="CI5" s="104"/>
      <c r="CJ5" s="104"/>
      <c r="CK5" s="104"/>
      <c r="CL5" s="104"/>
      <c r="CM5" s="104"/>
      <c r="CN5" s="104"/>
      <c r="CO5" s="104"/>
      <c r="CP5" s="104"/>
      <c r="CQ5" s="104"/>
      <c r="CR5" s="104"/>
      <c r="CS5" s="104"/>
      <c r="CT5" s="104"/>
      <c r="CU5" s="104"/>
      <c r="CV5" s="104"/>
      <c r="CW5" s="104"/>
      <c r="CX5" s="104"/>
      <c r="CY5" s="104"/>
      <c r="CZ5" s="104"/>
      <c r="DA5" s="104"/>
      <c r="DB5" s="104"/>
      <c r="DC5" s="104"/>
      <c r="DD5" s="104"/>
      <c r="DE5" s="104"/>
      <c r="DF5" s="104"/>
      <c r="DG5" s="104"/>
      <c r="DH5" s="104"/>
      <c r="DI5" s="104"/>
      <c r="DJ5" s="104"/>
      <c r="DK5" s="104"/>
      <c r="DL5" s="104"/>
      <c r="DM5" s="104"/>
      <c r="DN5" s="104"/>
      <c r="DO5" s="104"/>
      <c r="DP5" s="104"/>
      <c r="DQ5" s="104"/>
      <c r="DR5" s="104"/>
      <c r="DS5" s="104"/>
      <c r="DT5" s="104"/>
      <c r="DU5" s="104"/>
      <c r="DV5" s="104"/>
      <c r="DW5" s="104"/>
      <c r="DX5" s="104"/>
      <c r="DY5" s="104"/>
      <c r="DZ5" s="104"/>
      <c r="EA5" s="104"/>
      <c r="EB5" s="104"/>
      <c r="EC5" s="104"/>
      <c r="ED5" s="104"/>
      <c r="EE5" s="104"/>
      <c r="EF5" s="104"/>
      <c r="EG5" s="104"/>
      <c r="EH5" s="104"/>
      <c r="EI5" s="104"/>
      <c r="EJ5" s="104"/>
      <c r="EK5" s="104"/>
      <c r="EL5" s="104"/>
      <c r="EM5" s="104"/>
      <c r="EN5" s="104"/>
      <c r="EO5" s="104"/>
      <c r="EP5" s="104"/>
      <c r="EQ5" s="104"/>
      <c r="ER5" s="104"/>
      <c r="ES5" s="104"/>
      <c r="ET5" s="104"/>
      <c r="EU5" s="104"/>
      <c r="EV5" s="104"/>
      <c r="EW5" s="104"/>
      <c r="EX5" s="104"/>
      <c r="EY5" s="104"/>
      <c r="EZ5" s="104"/>
      <c r="FA5" s="104"/>
      <c r="FB5" s="104"/>
      <c r="FC5" s="104"/>
      <c r="FD5" s="104"/>
      <c r="FE5" s="104"/>
      <c r="FF5" s="104"/>
      <c r="FG5" s="104"/>
      <c r="FH5" s="104"/>
      <c r="FI5" s="104"/>
      <c r="FJ5" s="104"/>
      <c r="FK5" s="104"/>
      <c r="FL5" s="104"/>
      <c r="FM5" s="104"/>
      <c r="FN5" s="104"/>
      <c r="FO5" s="104"/>
      <c r="FP5" s="104"/>
      <c r="FQ5" s="104"/>
      <c r="FR5" s="104"/>
      <c r="FS5" s="104"/>
      <c r="FT5" s="104"/>
      <c r="FU5" s="104"/>
      <c r="FV5" s="104"/>
      <c r="FW5" s="104"/>
      <c r="FX5" s="104"/>
      <c r="FY5" s="104"/>
      <c r="FZ5" s="104"/>
      <c r="GA5" s="104"/>
      <c r="GB5" s="104"/>
      <c r="GC5" s="104"/>
      <c r="GD5" s="104"/>
      <c r="GE5" s="104"/>
      <c r="GF5" s="104"/>
      <c r="GG5" s="104"/>
      <c r="GH5" s="104"/>
      <c r="GI5" s="104"/>
      <c r="GJ5" s="104"/>
      <c r="GK5" s="104"/>
      <c r="GL5" s="104"/>
      <c r="GM5" s="104"/>
      <c r="GN5" s="104"/>
      <c r="GO5" s="104"/>
      <c r="GP5" s="104"/>
      <c r="GQ5" s="104"/>
      <c r="GR5" s="104"/>
      <c r="GS5" s="104"/>
      <c r="GT5" s="104"/>
      <c r="GU5" s="104"/>
      <c r="GV5" s="104"/>
      <c r="GW5" s="104"/>
      <c r="GX5" s="104"/>
      <c r="GY5" s="104"/>
      <c r="GZ5" s="104"/>
      <c r="HA5" s="104"/>
      <c r="HB5" s="104"/>
      <c r="HC5" s="104"/>
      <c r="HD5" s="104"/>
      <c r="HE5" s="104"/>
      <c r="HF5" s="104"/>
      <c r="HG5" s="104"/>
      <c r="HH5" s="104"/>
      <c r="HI5" s="104"/>
      <c r="HJ5" s="104"/>
      <c r="HK5" s="104"/>
      <c r="HL5" s="104"/>
      <c r="HM5" s="104"/>
      <c r="HN5" s="104"/>
      <c r="HO5" s="104"/>
      <c r="HP5" s="104"/>
      <c r="HQ5" s="104"/>
      <c r="HR5" s="104"/>
      <c r="HS5" s="104"/>
      <c r="HT5" s="104"/>
      <c r="HU5" s="104"/>
      <c r="HV5" s="104"/>
      <c r="HW5" s="104"/>
      <c r="HX5" s="104"/>
      <c r="HY5" s="104"/>
      <c r="HZ5" s="104"/>
      <c r="IA5" s="108"/>
      <c r="IB5" s="108"/>
      <c r="IC5" s="108"/>
      <c r="ID5" s="108"/>
      <c r="IE5" s="108"/>
      <c r="IF5" s="108"/>
      <c r="IG5" s="108"/>
      <c r="IH5" s="108"/>
      <c r="II5" s="108"/>
      <c r="IJ5" s="108"/>
      <c r="IK5" s="108"/>
      <c r="IL5" s="108"/>
      <c r="IM5" s="108"/>
      <c r="IN5" s="108"/>
      <c r="IO5" s="108"/>
      <c r="IP5" s="108"/>
      <c r="IQ5" s="108"/>
    </row>
    <row r="6" s="104" customFormat="1" ht="35.1" customHeight="1" spans="1:251">
      <c r="A6" s="166" t="s">
        <v>12</v>
      </c>
      <c r="B6" s="167" t="s">
        <v>128</v>
      </c>
      <c r="C6" s="121" t="s">
        <v>90</v>
      </c>
      <c r="D6" s="121" t="s">
        <v>120</v>
      </c>
      <c r="E6" s="121" t="s">
        <v>92</v>
      </c>
      <c r="F6" s="168"/>
      <c r="G6" s="119">
        <v>200</v>
      </c>
      <c r="H6" s="169" t="s">
        <v>129</v>
      </c>
      <c r="I6" s="170"/>
      <c r="IA6" s="108"/>
      <c r="IB6" s="108"/>
      <c r="IC6" s="108"/>
      <c r="ID6" s="108"/>
      <c r="IE6" s="108"/>
      <c r="IF6" s="108"/>
      <c r="IG6" s="108"/>
      <c r="IH6" s="108"/>
      <c r="II6" s="108"/>
      <c r="IJ6" s="108"/>
      <c r="IK6" s="108"/>
      <c r="IL6" s="108"/>
      <c r="IM6" s="108"/>
      <c r="IN6" s="108"/>
      <c r="IO6" s="108"/>
      <c r="IP6" s="108"/>
      <c r="IQ6" s="108"/>
    </row>
  </sheetData>
  <mergeCells count="3">
    <mergeCell ref="A1:B1"/>
    <mergeCell ref="A2:I2"/>
    <mergeCell ref="G3:I3"/>
  </mergeCells>
  <pageMargins left="0.590277777777778" right="0.511805555555556" top="0.786805555555556" bottom="0.786805555555556" header="0.5" footer="0.5"/>
  <pageSetup paperSize="9" scale="90"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pageSetUpPr fitToPage="1"/>
  </sheetPr>
  <dimension ref="A1:O10"/>
  <sheetViews>
    <sheetView topLeftCell="A4" workbookViewId="0">
      <selection activeCell="C12" sqref="C12"/>
    </sheetView>
  </sheetViews>
  <sheetFormatPr defaultColWidth="9" defaultRowHeight="15.6"/>
  <cols>
    <col min="1" max="1" width="7.375" style="126" customWidth="1"/>
    <col min="2" max="2" width="22.25" style="126" customWidth="1"/>
    <col min="3" max="3" width="8.375" style="126" customWidth="1"/>
    <col min="4" max="4" width="13.25" style="126" hidden="1" customWidth="1"/>
    <col min="5" max="5" width="6.625" style="126" customWidth="1"/>
    <col min="6" max="6" width="10.625" style="126" customWidth="1"/>
    <col min="7" max="11" width="9.625" style="126" customWidth="1"/>
    <col min="12" max="12" width="14" style="126" customWidth="1"/>
    <col min="13" max="13" width="9.625" style="127" customWidth="1"/>
    <col min="14" max="14" width="28.875" style="128" customWidth="1"/>
    <col min="15" max="15" width="22" style="126" customWidth="1"/>
    <col min="16" max="16384" width="9" style="126"/>
  </cols>
  <sheetData>
    <row r="1" ht="30.95" customHeight="1" spans="1:1">
      <c r="A1" s="129" t="s">
        <v>130</v>
      </c>
    </row>
    <row r="2" ht="65.1" customHeight="1" spans="1:15">
      <c r="A2" s="130" t="s">
        <v>131</v>
      </c>
      <c r="B2" s="130"/>
      <c r="C2" s="130"/>
      <c r="D2" s="130"/>
      <c r="E2" s="130"/>
      <c r="F2" s="130"/>
      <c r="G2" s="130"/>
      <c r="H2" s="130"/>
      <c r="I2" s="130"/>
      <c r="J2" s="130"/>
      <c r="K2" s="130"/>
      <c r="L2" s="130"/>
      <c r="M2" s="143"/>
      <c r="N2" s="144"/>
      <c r="O2" s="130"/>
    </row>
    <row r="3" s="123" customFormat="1" ht="24" customHeight="1" spans="1:15">
      <c r="A3" s="131"/>
      <c r="B3" s="131"/>
      <c r="C3" s="131"/>
      <c r="D3" s="131"/>
      <c r="E3" s="131"/>
      <c r="F3" s="131"/>
      <c r="G3" s="131"/>
      <c r="H3" s="131"/>
      <c r="I3" s="131"/>
      <c r="J3" s="131"/>
      <c r="K3" s="131"/>
      <c r="L3" s="131"/>
      <c r="M3" s="145"/>
      <c r="N3" s="144"/>
      <c r="O3" s="146" t="s">
        <v>2</v>
      </c>
    </row>
    <row r="4" s="124" customFormat="1" ht="35.1" customHeight="1" spans="1:15">
      <c r="A4" s="132" t="s">
        <v>3</v>
      </c>
      <c r="B4" s="132" t="s">
        <v>96</v>
      </c>
      <c r="C4" s="133" t="s">
        <v>97</v>
      </c>
      <c r="D4" s="132" t="s">
        <v>132</v>
      </c>
      <c r="E4" s="132" t="s">
        <v>133</v>
      </c>
      <c r="F4" s="132" t="s">
        <v>134</v>
      </c>
      <c r="G4" s="134" t="s">
        <v>99</v>
      </c>
      <c r="H4" s="135"/>
      <c r="I4" s="135"/>
      <c r="J4" s="147"/>
      <c r="K4" s="132" t="s">
        <v>5</v>
      </c>
      <c r="L4" s="136"/>
      <c r="M4" s="136"/>
      <c r="N4" s="133" t="s">
        <v>113</v>
      </c>
      <c r="O4" s="132" t="s">
        <v>6</v>
      </c>
    </row>
    <row r="5" s="124" customFormat="1" ht="35.1" customHeight="1" spans="1:15">
      <c r="A5" s="136"/>
      <c r="B5" s="136"/>
      <c r="C5" s="137"/>
      <c r="D5" s="136"/>
      <c r="E5" s="136"/>
      <c r="F5" s="136"/>
      <c r="G5" s="132" t="s">
        <v>45</v>
      </c>
      <c r="H5" s="138" t="s">
        <v>101</v>
      </c>
      <c r="I5" s="138" t="s">
        <v>102</v>
      </c>
      <c r="J5" s="132" t="s">
        <v>44</v>
      </c>
      <c r="K5" s="132" t="s">
        <v>45</v>
      </c>
      <c r="L5" s="148" t="s">
        <v>46</v>
      </c>
      <c r="M5" s="132" t="s">
        <v>135</v>
      </c>
      <c r="N5" s="137"/>
      <c r="O5" s="136"/>
    </row>
    <row r="6" s="125" customFormat="1" ht="35.1" customHeight="1" spans="1:15">
      <c r="A6" s="132" t="s">
        <v>10</v>
      </c>
      <c r="B6" s="132" t="s">
        <v>11</v>
      </c>
      <c r="C6" s="136"/>
      <c r="D6" s="136"/>
      <c r="E6" s="136"/>
      <c r="F6" s="139">
        <f t="shared" ref="F6:I6" si="0">SUM(F7:F9)</f>
        <v>345.19</v>
      </c>
      <c r="G6" s="139">
        <f>SUM(H6:J6)</f>
        <v>0</v>
      </c>
      <c r="H6" s="139">
        <f t="shared" si="0"/>
        <v>0</v>
      </c>
      <c r="I6" s="139">
        <f t="shared" si="0"/>
        <v>0</v>
      </c>
      <c r="J6" s="139"/>
      <c r="K6" s="139">
        <f t="shared" ref="K6:M6" si="1">SUM(K7:K9)</f>
        <v>335.19</v>
      </c>
      <c r="L6" s="149">
        <f t="shared" si="1"/>
        <v>264</v>
      </c>
      <c r="M6" s="139">
        <f t="shared" si="1"/>
        <v>71.19</v>
      </c>
      <c r="N6" s="150"/>
      <c r="O6" s="136"/>
    </row>
    <row r="7" ht="46.8" spans="1:15">
      <c r="A7" s="140">
        <v>1</v>
      </c>
      <c r="B7" s="141" t="s">
        <v>136</v>
      </c>
      <c r="C7" s="141" t="s">
        <v>105</v>
      </c>
      <c r="D7" s="141" t="s">
        <v>137</v>
      </c>
      <c r="E7" s="141" t="s">
        <v>92</v>
      </c>
      <c r="F7" s="142">
        <v>248.49</v>
      </c>
      <c r="G7" s="139">
        <f>SUM(H7:J7)</f>
        <v>0</v>
      </c>
      <c r="H7" s="142"/>
      <c r="I7" s="142"/>
      <c r="J7" s="142"/>
      <c r="K7" s="142">
        <v>248.49</v>
      </c>
      <c r="L7" s="151">
        <v>200</v>
      </c>
      <c r="M7" s="142">
        <v>48.49</v>
      </c>
      <c r="N7" s="152" t="s">
        <v>138</v>
      </c>
      <c r="O7" s="153" t="s">
        <v>139</v>
      </c>
    </row>
    <row r="8" ht="62.4" spans="1:15">
      <c r="A8" s="140">
        <v>2</v>
      </c>
      <c r="B8" s="141" t="s">
        <v>140</v>
      </c>
      <c r="C8" s="141" t="s">
        <v>91</v>
      </c>
      <c r="D8" s="141" t="s">
        <v>141</v>
      </c>
      <c r="E8" s="141" t="s">
        <v>92</v>
      </c>
      <c r="F8" s="142">
        <v>76.7</v>
      </c>
      <c r="G8" s="139">
        <f>SUM(H8:J8)</f>
        <v>0</v>
      </c>
      <c r="H8" s="142"/>
      <c r="I8" s="142"/>
      <c r="J8" s="142"/>
      <c r="K8" s="142">
        <v>76.7</v>
      </c>
      <c r="L8" s="151">
        <v>54</v>
      </c>
      <c r="M8" s="142">
        <f>K8-L8</f>
        <v>22.7</v>
      </c>
      <c r="N8" s="152" t="s">
        <v>142</v>
      </c>
      <c r="O8" s="153" t="s">
        <v>143</v>
      </c>
    </row>
    <row r="9" ht="31.2" spans="1:15">
      <c r="A9" s="140">
        <v>3</v>
      </c>
      <c r="B9" s="141" t="s">
        <v>144</v>
      </c>
      <c r="C9" s="141" t="s">
        <v>91</v>
      </c>
      <c r="D9" s="141" t="s">
        <v>145</v>
      </c>
      <c r="E9" s="141" t="s">
        <v>92</v>
      </c>
      <c r="F9" s="142">
        <v>20</v>
      </c>
      <c r="G9" s="139">
        <f>SUM(H9:J9)</f>
        <v>0</v>
      </c>
      <c r="H9" s="142"/>
      <c r="I9" s="142"/>
      <c r="J9" s="142"/>
      <c r="K9" s="142">
        <v>10</v>
      </c>
      <c r="L9" s="151">
        <v>10</v>
      </c>
      <c r="M9" s="142"/>
      <c r="N9" s="154" t="s">
        <v>146</v>
      </c>
      <c r="O9" s="153" t="s">
        <v>147</v>
      </c>
    </row>
    <row r="10" spans="15:15">
      <c r="O10" s="155"/>
    </row>
  </sheetData>
  <autoFilter xmlns:etc="http://www.wps.cn/officeDocument/2017/etCustomData" ref="A5:O9" etc:filterBottomFollowUsedRange="0">
    <extLst/>
  </autoFilter>
  <mergeCells count="11">
    <mergeCell ref="A2:O2"/>
    <mergeCell ref="G4:J4"/>
    <mergeCell ref="K4:M4"/>
    <mergeCell ref="A4:A5"/>
    <mergeCell ref="B4:B5"/>
    <mergeCell ref="C4:C5"/>
    <mergeCell ref="D4:D5"/>
    <mergeCell ref="E4:E5"/>
    <mergeCell ref="F4:F5"/>
    <mergeCell ref="N4:N5"/>
    <mergeCell ref="O4:O5"/>
  </mergeCells>
  <pageMargins left="0.590277777777778" right="0.511805555555556" top="0.590277777777778" bottom="0.590277777777778" header="0.393055555555556" footer="0.393055555555556"/>
  <pageSetup paperSize="9" scale="71"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J6"/>
  <sheetViews>
    <sheetView workbookViewId="0">
      <selection activeCell="E7" sqref="E7"/>
    </sheetView>
  </sheetViews>
  <sheetFormatPr defaultColWidth="9" defaultRowHeight="15.6" outlineLevelRow="5"/>
  <cols>
    <col min="1" max="1" width="9.625" style="106" customWidth="1"/>
    <col min="2" max="2" width="29.875" style="104" customWidth="1"/>
    <col min="3" max="3" width="10" style="104" customWidth="1"/>
    <col min="4" max="4" width="12.375" style="106" customWidth="1"/>
    <col min="5" max="5" width="15.875" style="106" customWidth="1"/>
    <col min="6" max="6" width="10.75" style="107" customWidth="1"/>
    <col min="7" max="229" width="9" style="104"/>
    <col min="230" max="16384" width="9" style="108"/>
  </cols>
  <sheetData>
    <row r="1" s="104" customFormat="1" ht="24.95" customHeight="1" spans="1:244">
      <c r="A1" s="81" t="s">
        <v>148</v>
      </c>
      <c r="B1" s="82"/>
      <c r="D1" s="106"/>
      <c r="E1" s="106"/>
      <c r="F1" s="107"/>
      <c r="HV1" s="108"/>
      <c r="HW1" s="108"/>
      <c r="HX1" s="108"/>
      <c r="HY1" s="108"/>
      <c r="HZ1" s="108"/>
      <c r="IA1" s="108"/>
      <c r="IB1" s="108"/>
      <c r="IC1" s="108"/>
      <c r="ID1" s="108"/>
      <c r="IE1" s="108"/>
      <c r="IF1" s="108"/>
      <c r="IG1" s="108"/>
      <c r="IH1" s="108"/>
      <c r="II1" s="108"/>
      <c r="IJ1" s="108"/>
    </row>
    <row r="2" s="104" customFormat="1" ht="65.1" customHeight="1" spans="1:6">
      <c r="A2" s="109" t="s">
        <v>149</v>
      </c>
      <c r="B2" s="109"/>
      <c r="C2" s="109"/>
      <c r="D2" s="109"/>
      <c r="E2" s="109"/>
      <c r="F2" s="109"/>
    </row>
    <row r="3" s="104" customFormat="1" ht="24.95" customHeight="1" spans="1:6">
      <c r="A3" s="110"/>
      <c r="B3" s="111"/>
      <c r="C3" s="111"/>
      <c r="D3" s="110"/>
      <c r="E3" s="110"/>
      <c r="F3" s="112" t="s">
        <v>84</v>
      </c>
    </row>
    <row r="4" s="104" customFormat="1" ht="45" customHeight="1" spans="1:6">
      <c r="A4" s="113" t="s">
        <v>3</v>
      </c>
      <c r="B4" s="113" t="s">
        <v>96</v>
      </c>
      <c r="C4" s="113" t="s">
        <v>123</v>
      </c>
      <c r="D4" s="113" t="s">
        <v>150</v>
      </c>
      <c r="E4" s="114" t="s">
        <v>151</v>
      </c>
      <c r="F4" s="115" t="s">
        <v>6</v>
      </c>
    </row>
    <row r="5" s="105" customFormat="1" ht="35.1" customHeight="1" spans="1:244">
      <c r="A5" s="116" t="s">
        <v>11</v>
      </c>
      <c r="B5" s="117"/>
      <c r="C5" s="117"/>
      <c r="D5" s="117"/>
      <c r="E5" s="117">
        <f>SUM(E6:E6)</f>
        <v>700</v>
      </c>
      <c r="F5" s="118"/>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4"/>
      <c r="BK5" s="104"/>
      <c r="BL5" s="104"/>
      <c r="BM5" s="104"/>
      <c r="BN5" s="104"/>
      <c r="BO5" s="104"/>
      <c r="BP5" s="104"/>
      <c r="BQ5" s="104"/>
      <c r="BR5" s="104"/>
      <c r="BS5" s="104"/>
      <c r="BT5" s="104"/>
      <c r="BU5" s="104"/>
      <c r="BV5" s="104"/>
      <c r="BW5" s="104"/>
      <c r="BX5" s="104"/>
      <c r="BY5" s="104"/>
      <c r="BZ5" s="104"/>
      <c r="CA5" s="104"/>
      <c r="CB5" s="104"/>
      <c r="CC5" s="104"/>
      <c r="CD5" s="104"/>
      <c r="CE5" s="104"/>
      <c r="CF5" s="104"/>
      <c r="CG5" s="104"/>
      <c r="CH5" s="104"/>
      <c r="CI5" s="104"/>
      <c r="CJ5" s="104"/>
      <c r="CK5" s="104"/>
      <c r="CL5" s="104"/>
      <c r="CM5" s="104"/>
      <c r="CN5" s="104"/>
      <c r="CO5" s="104"/>
      <c r="CP5" s="104"/>
      <c r="CQ5" s="104"/>
      <c r="CR5" s="104"/>
      <c r="CS5" s="104"/>
      <c r="CT5" s="104"/>
      <c r="CU5" s="104"/>
      <c r="CV5" s="104"/>
      <c r="CW5" s="104"/>
      <c r="CX5" s="104"/>
      <c r="CY5" s="104"/>
      <c r="CZ5" s="104"/>
      <c r="DA5" s="104"/>
      <c r="DB5" s="104"/>
      <c r="DC5" s="104"/>
      <c r="DD5" s="104"/>
      <c r="DE5" s="104"/>
      <c r="DF5" s="104"/>
      <c r="DG5" s="104"/>
      <c r="DH5" s="104"/>
      <c r="DI5" s="104"/>
      <c r="DJ5" s="104"/>
      <c r="DK5" s="104"/>
      <c r="DL5" s="104"/>
      <c r="DM5" s="104"/>
      <c r="DN5" s="104"/>
      <c r="DO5" s="104"/>
      <c r="DP5" s="104"/>
      <c r="DQ5" s="104"/>
      <c r="DR5" s="104"/>
      <c r="DS5" s="104"/>
      <c r="DT5" s="104"/>
      <c r="DU5" s="104"/>
      <c r="DV5" s="104"/>
      <c r="DW5" s="104"/>
      <c r="DX5" s="104"/>
      <c r="DY5" s="104"/>
      <c r="DZ5" s="104"/>
      <c r="EA5" s="104"/>
      <c r="EB5" s="104"/>
      <c r="EC5" s="104"/>
      <c r="ED5" s="104"/>
      <c r="EE5" s="104"/>
      <c r="EF5" s="104"/>
      <c r="EG5" s="104"/>
      <c r="EH5" s="104"/>
      <c r="EI5" s="104"/>
      <c r="EJ5" s="104"/>
      <c r="EK5" s="104"/>
      <c r="EL5" s="104"/>
      <c r="EM5" s="104"/>
      <c r="EN5" s="104"/>
      <c r="EO5" s="104"/>
      <c r="EP5" s="104"/>
      <c r="EQ5" s="104"/>
      <c r="ER5" s="104"/>
      <c r="ES5" s="104"/>
      <c r="ET5" s="104"/>
      <c r="EU5" s="104"/>
      <c r="EV5" s="104"/>
      <c r="EW5" s="104"/>
      <c r="EX5" s="104"/>
      <c r="EY5" s="104"/>
      <c r="EZ5" s="104"/>
      <c r="FA5" s="104"/>
      <c r="FB5" s="104"/>
      <c r="FC5" s="104"/>
      <c r="FD5" s="104"/>
      <c r="FE5" s="104"/>
      <c r="FF5" s="104"/>
      <c r="FG5" s="104"/>
      <c r="FH5" s="104"/>
      <c r="FI5" s="104"/>
      <c r="FJ5" s="104"/>
      <c r="FK5" s="104"/>
      <c r="FL5" s="104"/>
      <c r="FM5" s="104"/>
      <c r="FN5" s="104"/>
      <c r="FO5" s="104"/>
      <c r="FP5" s="104"/>
      <c r="FQ5" s="104"/>
      <c r="FR5" s="104"/>
      <c r="FS5" s="104"/>
      <c r="FT5" s="104"/>
      <c r="FU5" s="104"/>
      <c r="FV5" s="104"/>
      <c r="FW5" s="104"/>
      <c r="FX5" s="104"/>
      <c r="FY5" s="104"/>
      <c r="FZ5" s="104"/>
      <c r="GA5" s="104"/>
      <c r="GB5" s="104"/>
      <c r="GC5" s="104"/>
      <c r="GD5" s="104"/>
      <c r="GE5" s="104"/>
      <c r="GF5" s="104"/>
      <c r="GG5" s="104"/>
      <c r="GH5" s="104"/>
      <c r="GI5" s="104"/>
      <c r="GJ5" s="104"/>
      <c r="GK5" s="104"/>
      <c r="GL5" s="104"/>
      <c r="GM5" s="104"/>
      <c r="GN5" s="104"/>
      <c r="GO5" s="104"/>
      <c r="GP5" s="104"/>
      <c r="GQ5" s="104"/>
      <c r="GR5" s="104"/>
      <c r="GS5" s="104"/>
      <c r="GT5" s="104"/>
      <c r="GU5" s="104"/>
      <c r="GV5" s="104"/>
      <c r="GW5" s="104"/>
      <c r="GX5" s="104"/>
      <c r="GY5" s="104"/>
      <c r="GZ5" s="104"/>
      <c r="HA5" s="104"/>
      <c r="HB5" s="104"/>
      <c r="HC5" s="104"/>
      <c r="HD5" s="104"/>
      <c r="HE5" s="104"/>
      <c r="HF5" s="104"/>
      <c r="HG5" s="104"/>
      <c r="HH5" s="104"/>
      <c r="HI5" s="104"/>
      <c r="HJ5" s="104"/>
      <c r="HK5" s="104"/>
      <c r="HL5" s="104"/>
      <c r="HM5" s="104"/>
      <c r="HN5" s="104"/>
      <c r="HO5" s="104"/>
      <c r="HP5" s="104"/>
      <c r="HQ5" s="104"/>
      <c r="HR5" s="104"/>
      <c r="HS5" s="104"/>
      <c r="HT5" s="104"/>
      <c r="HU5" s="104"/>
      <c r="HV5" s="108"/>
      <c r="HW5" s="108"/>
      <c r="HX5" s="108"/>
      <c r="HY5" s="108"/>
      <c r="HZ5" s="108"/>
      <c r="IA5" s="108"/>
      <c r="IB5" s="108"/>
      <c r="IC5" s="108"/>
      <c r="ID5" s="108"/>
      <c r="IE5" s="108"/>
      <c r="IF5" s="108"/>
      <c r="IG5" s="108"/>
      <c r="IH5" s="108"/>
      <c r="II5" s="108"/>
      <c r="IJ5" s="108"/>
    </row>
    <row r="6" ht="35.1" customHeight="1" spans="1:229">
      <c r="A6" s="119">
        <v>1</v>
      </c>
      <c r="B6" s="120" t="s">
        <v>152</v>
      </c>
      <c r="C6" s="121" t="s">
        <v>90</v>
      </c>
      <c r="D6" s="121" t="s">
        <v>91</v>
      </c>
      <c r="E6" s="119">
        <v>700</v>
      </c>
      <c r="F6" s="122"/>
      <c r="HU6" s="108"/>
    </row>
  </sheetData>
  <mergeCells count="3">
    <mergeCell ref="A1:B1"/>
    <mergeCell ref="A2:F2"/>
    <mergeCell ref="A5:B5"/>
  </mergeCells>
  <pageMargins left="0.590277777777778" right="0.511805555555556" top="0.786805555555556" bottom="0.786805555555556" header="0.393055555555556" footer="0.393055555555556"/>
  <pageSetup paperSize="9" scale="96" fitToHeight="0"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pageSetUpPr fitToPage="1"/>
  </sheetPr>
  <dimension ref="A1:IV40"/>
  <sheetViews>
    <sheetView workbookViewId="0">
      <selection activeCell="E8" sqref="E8"/>
    </sheetView>
  </sheetViews>
  <sheetFormatPr defaultColWidth="9" defaultRowHeight="15.6"/>
  <cols>
    <col min="1" max="1" width="6.875" style="78" customWidth="1"/>
    <col min="2" max="2" width="13.25" style="79" customWidth="1"/>
    <col min="3" max="3" width="8.875" style="80" customWidth="1"/>
    <col min="4" max="4" width="11.25" style="80" customWidth="1"/>
    <col min="5" max="5" width="13.875" style="77" customWidth="1"/>
    <col min="6" max="6" width="18.125" style="77" customWidth="1"/>
    <col min="7" max="7" width="18.375" style="77" customWidth="1"/>
    <col min="8" max="8" width="12.125" style="77" customWidth="1"/>
    <col min="9" max="9" width="14.875" style="77" customWidth="1"/>
    <col min="10" max="249" width="9" style="77"/>
    <col min="250" max="16384" width="9" style="78"/>
  </cols>
  <sheetData>
    <row r="1" s="73" customFormat="1" ht="24.95" customHeight="1" spans="1:6">
      <c r="A1" s="81" t="s">
        <v>153</v>
      </c>
      <c r="B1" s="82"/>
      <c r="C1" s="80"/>
      <c r="D1" s="80"/>
      <c r="E1" s="83"/>
      <c r="F1" s="83"/>
    </row>
    <row r="2" s="74" customFormat="1" ht="65.1" customHeight="1" spans="1:7">
      <c r="A2" s="84" t="s">
        <v>154</v>
      </c>
      <c r="B2" s="84"/>
      <c r="C2" s="85"/>
      <c r="D2" s="85"/>
      <c r="E2" s="84"/>
      <c r="F2" s="84"/>
      <c r="G2" s="84"/>
    </row>
    <row r="3" s="74" customFormat="1" ht="24.95" customHeight="1" spans="1:7">
      <c r="A3" s="86"/>
      <c r="B3" s="87"/>
      <c r="C3" s="88"/>
      <c r="D3" s="88"/>
      <c r="E3" s="89"/>
      <c r="F3" s="89"/>
      <c r="G3" s="90" t="s">
        <v>84</v>
      </c>
    </row>
    <row r="4" s="75" customFormat="1" ht="45" customHeight="1" spans="1:256">
      <c r="A4" s="91" t="s">
        <v>31</v>
      </c>
      <c r="B4" s="91" t="s">
        <v>32</v>
      </c>
      <c r="C4" s="92" t="s">
        <v>33</v>
      </c>
      <c r="D4" s="92" t="s">
        <v>155</v>
      </c>
      <c r="E4" s="91" t="s">
        <v>86</v>
      </c>
      <c r="F4" s="91" t="s">
        <v>38</v>
      </c>
      <c r="G4" s="93" t="s">
        <v>39</v>
      </c>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D4" s="94"/>
      <c r="EE4" s="94"/>
      <c r="EF4" s="94"/>
      <c r="EG4" s="94"/>
      <c r="EH4" s="94"/>
      <c r="EI4" s="94"/>
      <c r="EJ4" s="94"/>
      <c r="EK4" s="94"/>
      <c r="EL4" s="94"/>
      <c r="EM4" s="94"/>
      <c r="EN4" s="94"/>
      <c r="EO4" s="94"/>
      <c r="EP4" s="94"/>
      <c r="EQ4" s="94"/>
      <c r="ER4" s="94"/>
      <c r="ES4" s="94"/>
      <c r="ET4" s="94"/>
      <c r="EU4" s="94"/>
      <c r="EV4" s="94"/>
      <c r="EW4" s="94"/>
      <c r="EX4" s="94"/>
      <c r="EY4" s="94"/>
      <c r="EZ4" s="94"/>
      <c r="FA4" s="94"/>
      <c r="FB4" s="94"/>
      <c r="FC4" s="94"/>
      <c r="FD4" s="94"/>
      <c r="FE4" s="94"/>
      <c r="FF4" s="94"/>
      <c r="FG4" s="94"/>
      <c r="FH4" s="94"/>
      <c r="FI4" s="94"/>
      <c r="FJ4" s="94"/>
      <c r="FK4" s="94"/>
      <c r="FL4" s="94"/>
      <c r="FM4" s="94"/>
      <c r="FN4" s="94"/>
      <c r="FO4" s="94"/>
      <c r="FP4" s="94"/>
      <c r="FQ4" s="94"/>
      <c r="FR4" s="94"/>
      <c r="FS4" s="94"/>
      <c r="FT4" s="94"/>
      <c r="FU4" s="94"/>
      <c r="FV4" s="94"/>
      <c r="FW4" s="94"/>
      <c r="FX4" s="94"/>
      <c r="FY4" s="94"/>
      <c r="FZ4" s="94"/>
      <c r="GA4" s="94"/>
      <c r="GB4" s="94"/>
      <c r="GC4" s="94"/>
      <c r="GD4" s="94"/>
      <c r="GE4" s="94"/>
      <c r="GF4" s="94"/>
      <c r="GG4" s="94"/>
      <c r="GH4" s="94"/>
      <c r="GI4" s="94"/>
      <c r="GJ4" s="94"/>
      <c r="GK4" s="94"/>
      <c r="GL4" s="94"/>
      <c r="GM4" s="94"/>
      <c r="GN4" s="94"/>
      <c r="GO4" s="94"/>
      <c r="GP4" s="94"/>
      <c r="GQ4" s="94"/>
      <c r="GR4" s="94"/>
      <c r="GS4" s="94"/>
      <c r="GT4" s="94"/>
      <c r="GU4" s="94"/>
      <c r="GV4" s="94"/>
      <c r="GW4" s="94"/>
      <c r="GX4" s="94"/>
      <c r="GY4" s="94"/>
      <c r="GZ4" s="94"/>
      <c r="HA4" s="94"/>
      <c r="HB4" s="94"/>
      <c r="HC4" s="94"/>
      <c r="HD4" s="94"/>
      <c r="HE4" s="94"/>
      <c r="HF4" s="94"/>
      <c r="HG4" s="94"/>
      <c r="HH4" s="94"/>
      <c r="HI4" s="94"/>
      <c r="HJ4" s="94"/>
      <c r="HK4" s="94"/>
      <c r="HL4" s="94"/>
      <c r="HM4" s="94"/>
      <c r="HN4" s="94"/>
      <c r="HO4" s="94"/>
      <c r="HP4" s="94"/>
      <c r="HQ4" s="94"/>
      <c r="HR4" s="94"/>
      <c r="HS4" s="94"/>
      <c r="HT4" s="94"/>
      <c r="HU4" s="94"/>
      <c r="HV4" s="94"/>
      <c r="HW4" s="94"/>
      <c r="HX4" s="94"/>
      <c r="HY4" s="94"/>
      <c r="HZ4" s="94"/>
      <c r="IA4" s="94"/>
      <c r="IB4" s="94"/>
      <c r="IC4" s="94"/>
      <c r="ID4" s="94"/>
      <c r="IE4" s="94"/>
      <c r="IF4" s="94"/>
      <c r="IG4" s="94"/>
      <c r="IH4" s="94"/>
      <c r="II4" s="94"/>
      <c r="IJ4" s="94"/>
      <c r="IK4" s="94"/>
      <c r="IL4" s="94"/>
      <c r="IM4" s="94"/>
      <c r="IN4" s="94"/>
      <c r="IO4" s="94"/>
      <c r="IP4" s="103"/>
      <c r="IQ4" s="103"/>
      <c r="IR4" s="103"/>
      <c r="IS4" s="103"/>
      <c r="IT4" s="103"/>
      <c r="IU4" s="103"/>
      <c r="IV4" s="103"/>
    </row>
    <row r="5" s="76" customFormat="1" ht="35.1" customHeight="1" spans="1:256">
      <c r="A5" s="95" t="s">
        <v>11</v>
      </c>
      <c r="B5" s="96"/>
      <c r="C5" s="97"/>
      <c r="D5" s="97"/>
      <c r="E5" s="98">
        <f>SUM(E6:E6)</f>
        <v>43</v>
      </c>
      <c r="F5" s="98"/>
      <c r="G5" s="99"/>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94"/>
      <c r="CK5" s="94"/>
      <c r="CL5" s="94"/>
      <c r="CM5" s="94"/>
      <c r="CN5" s="94"/>
      <c r="CO5" s="94"/>
      <c r="CP5" s="94"/>
      <c r="CQ5" s="94"/>
      <c r="CR5" s="94"/>
      <c r="CS5" s="94"/>
      <c r="CT5" s="94"/>
      <c r="CU5" s="94"/>
      <c r="CV5" s="94"/>
      <c r="CW5" s="94"/>
      <c r="CX5" s="94"/>
      <c r="CY5" s="94"/>
      <c r="CZ5" s="94"/>
      <c r="DA5" s="94"/>
      <c r="DB5" s="94"/>
      <c r="DC5" s="94"/>
      <c r="DD5" s="94"/>
      <c r="DE5" s="94"/>
      <c r="DF5" s="94"/>
      <c r="DG5" s="94"/>
      <c r="DH5" s="94"/>
      <c r="DI5" s="94"/>
      <c r="DJ5" s="94"/>
      <c r="DK5" s="94"/>
      <c r="DL5" s="94"/>
      <c r="DM5" s="94"/>
      <c r="DN5" s="94"/>
      <c r="DO5" s="94"/>
      <c r="DP5" s="94"/>
      <c r="DQ5" s="94"/>
      <c r="DR5" s="94"/>
      <c r="DS5" s="94"/>
      <c r="DT5" s="94"/>
      <c r="DU5" s="94"/>
      <c r="DV5" s="94"/>
      <c r="DW5" s="94"/>
      <c r="DX5" s="94"/>
      <c r="DY5" s="94"/>
      <c r="DZ5" s="94"/>
      <c r="EA5" s="94"/>
      <c r="EB5" s="94"/>
      <c r="EC5" s="94"/>
      <c r="ED5" s="94"/>
      <c r="EE5" s="94"/>
      <c r="EF5" s="94"/>
      <c r="EG5" s="94"/>
      <c r="EH5" s="94"/>
      <c r="EI5" s="94"/>
      <c r="EJ5" s="94"/>
      <c r="EK5" s="94"/>
      <c r="EL5" s="94"/>
      <c r="EM5" s="94"/>
      <c r="EN5" s="94"/>
      <c r="EO5" s="94"/>
      <c r="EP5" s="94"/>
      <c r="EQ5" s="94"/>
      <c r="ER5" s="94"/>
      <c r="ES5" s="94"/>
      <c r="ET5" s="94"/>
      <c r="EU5" s="94"/>
      <c r="EV5" s="94"/>
      <c r="EW5" s="94"/>
      <c r="EX5" s="94"/>
      <c r="EY5" s="94"/>
      <c r="EZ5" s="94"/>
      <c r="FA5" s="94"/>
      <c r="FB5" s="94"/>
      <c r="FC5" s="94"/>
      <c r="FD5" s="94"/>
      <c r="FE5" s="94"/>
      <c r="FF5" s="94"/>
      <c r="FG5" s="94"/>
      <c r="FH5" s="94"/>
      <c r="FI5" s="94"/>
      <c r="FJ5" s="94"/>
      <c r="FK5" s="94"/>
      <c r="FL5" s="94"/>
      <c r="FM5" s="94"/>
      <c r="FN5" s="94"/>
      <c r="FO5" s="94"/>
      <c r="FP5" s="94"/>
      <c r="FQ5" s="94"/>
      <c r="FR5" s="94"/>
      <c r="FS5" s="94"/>
      <c r="FT5" s="94"/>
      <c r="FU5" s="94"/>
      <c r="FV5" s="94"/>
      <c r="FW5" s="94"/>
      <c r="FX5" s="94"/>
      <c r="FY5" s="94"/>
      <c r="FZ5" s="94"/>
      <c r="GA5" s="94"/>
      <c r="GB5" s="94"/>
      <c r="GC5" s="94"/>
      <c r="GD5" s="94"/>
      <c r="GE5" s="94"/>
      <c r="GF5" s="94"/>
      <c r="GG5" s="94"/>
      <c r="GH5" s="94"/>
      <c r="GI5" s="94"/>
      <c r="GJ5" s="94"/>
      <c r="GK5" s="94"/>
      <c r="GL5" s="94"/>
      <c r="GM5" s="94"/>
      <c r="GN5" s="94"/>
      <c r="GO5" s="94"/>
      <c r="GP5" s="94"/>
      <c r="GQ5" s="94"/>
      <c r="GR5" s="94"/>
      <c r="GS5" s="94"/>
      <c r="GT5" s="94"/>
      <c r="GU5" s="94"/>
      <c r="GV5" s="94"/>
      <c r="GW5" s="94"/>
      <c r="GX5" s="94"/>
      <c r="GY5" s="94"/>
      <c r="GZ5" s="94"/>
      <c r="HA5" s="94"/>
      <c r="HB5" s="94"/>
      <c r="HC5" s="94"/>
      <c r="HD5" s="94"/>
      <c r="HE5" s="94"/>
      <c r="HF5" s="94"/>
      <c r="HG5" s="94"/>
      <c r="HH5" s="94"/>
      <c r="HI5" s="94"/>
      <c r="HJ5" s="94"/>
      <c r="HK5" s="94"/>
      <c r="HL5" s="94"/>
      <c r="HM5" s="94"/>
      <c r="HN5" s="94"/>
      <c r="HO5" s="94"/>
      <c r="HP5" s="94"/>
      <c r="HQ5" s="94"/>
      <c r="HR5" s="94"/>
      <c r="HS5" s="94"/>
      <c r="HT5" s="94"/>
      <c r="HU5" s="94"/>
      <c r="HV5" s="94"/>
      <c r="HW5" s="94"/>
      <c r="HX5" s="94"/>
      <c r="HY5" s="94"/>
      <c r="HZ5" s="94"/>
      <c r="IA5" s="94"/>
      <c r="IB5" s="94"/>
      <c r="IC5" s="94"/>
      <c r="ID5" s="94"/>
      <c r="IE5" s="94"/>
      <c r="IF5" s="94"/>
      <c r="IG5" s="94"/>
      <c r="IH5" s="94"/>
      <c r="II5" s="94"/>
      <c r="IJ5" s="94"/>
      <c r="IK5" s="94"/>
      <c r="IL5" s="94"/>
      <c r="IM5" s="94"/>
      <c r="IN5" s="94"/>
      <c r="IO5" s="94"/>
      <c r="IP5" s="103"/>
      <c r="IQ5" s="103"/>
      <c r="IR5" s="103"/>
      <c r="IS5" s="103"/>
      <c r="IT5" s="103"/>
      <c r="IU5" s="103"/>
      <c r="IV5" s="103"/>
    </row>
    <row r="6" s="77" customFormat="1" ht="35.1" customHeight="1" spans="1:256">
      <c r="A6" s="100">
        <v>1</v>
      </c>
      <c r="B6" s="100" t="s">
        <v>156</v>
      </c>
      <c r="C6" s="100" t="s">
        <v>157</v>
      </c>
      <c r="D6" s="100" t="s">
        <v>158</v>
      </c>
      <c r="E6" s="101">
        <v>43</v>
      </c>
      <c r="F6" s="101" t="s">
        <v>159</v>
      </c>
      <c r="G6" s="102" t="s">
        <v>160</v>
      </c>
      <c r="IP6" s="78"/>
      <c r="IQ6" s="78"/>
      <c r="IR6" s="78"/>
      <c r="IS6" s="78"/>
      <c r="IT6" s="78"/>
      <c r="IU6" s="78"/>
      <c r="IV6" s="78"/>
    </row>
    <row r="7" s="77" customFormat="1" spans="1:256">
      <c r="A7" s="78"/>
      <c r="B7" s="79"/>
      <c r="C7" s="80"/>
      <c r="D7" s="80"/>
      <c r="IP7" s="78"/>
      <c r="IQ7" s="78"/>
      <c r="IR7" s="78"/>
      <c r="IS7" s="78"/>
      <c r="IT7" s="78"/>
      <c r="IU7" s="78"/>
      <c r="IV7" s="78"/>
    </row>
    <row r="8" s="77" customFormat="1" spans="1:256">
      <c r="A8" s="78"/>
      <c r="B8" s="79"/>
      <c r="C8" s="80"/>
      <c r="D8" s="80"/>
      <c r="IP8" s="78"/>
      <c r="IQ8" s="78"/>
      <c r="IR8" s="78"/>
      <c r="IS8" s="78"/>
      <c r="IT8" s="78"/>
      <c r="IU8" s="78"/>
      <c r="IV8" s="78"/>
    </row>
    <row r="9" s="77" customFormat="1" spans="1:256">
      <c r="A9" s="78"/>
      <c r="B9" s="79"/>
      <c r="C9" s="80"/>
      <c r="D9" s="80"/>
      <c r="IP9" s="78"/>
      <c r="IQ9" s="78"/>
      <c r="IR9" s="78"/>
      <c r="IS9" s="78"/>
      <c r="IT9" s="78"/>
      <c r="IU9" s="78"/>
      <c r="IV9" s="78"/>
    </row>
    <row r="10" s="77" customFormat="1" spans="1:256">
      <c r="A10" s="78"/>
      <c r="B10" s="79"/>
      <c r="C10" s="80"/>
      <c r="D10" s="80"/>
      <c r="IP10" s="78"/>
      <c r="IQ10" s="78"/>
      <c r="IR10" s="78"/>
      <c r="IS10" s="78"/>
      <c r="IT10" s="78"/>
      <c r="IU10" s="78"/>
      <c r="IV10" s="78"/>
    </row>
    <row r="11" s="77" customFormat="1" spans="1:256">
      <c r="A11" s="78"/>
      <c r="B11" s="79"/>
      <c r="C11" s="80"/>
      <c r="D11" s="80"/>
      <c r="IP11" s="78"/>
      <c r="IQ11" s="78"/>
      <c r="IR11" s="78"/>
      <c r="IS11" s="78"/>
      <c r="IT11" s="78"/>
      <c r="IU11" s="78"/>
      <c r="IV11" s="78"/>
    </row>
    <row r="12" s="77" customFormat="1" spans="1:256">
      <c r="A12" s="78"/>
      <c r="B12" s="79"/>
      <c r="C12" s="80"/>
      <c r="D12" s="80"/>
      <c r="IP12" s="78"/>
      <c r="IQ12" s="78"/>
      <c r="IR12" s="78"/>
      <c r="IS12" s="78"/>
      <c r="IT12" s="78"/>
      <c r="IU12" s="78"/>
      <c r="IV12" s="78"/>
    </row>
    <row r="13" s="77" customFormat="1" spans="1:256">
      <c r="A13" s="78"/>
      <c r="B13" s="79"/>
      <c r="C13" s="80"/>
      <c r="D13" s="80"/>
      <c r="IP13" s="78"/>
      <c r="IQ13" s="78"/>
      <c r="IR13" s="78"/>
      <c r="IS13" s="78"/>
      <c r="IT13" s="78"/>
      <c r="IU13" s="78"/>
      <c r="IV13" s="78"/>
    </row>
    <row r="14" s="77" customFormat="1" spans="1:256">
      <c r="A14" s="78"/>
      <c r="B14" s="79"/>
      <c r="C14" s="80"/>
      <c r="D14" s="80"/>
      <c r="IP14" s="78"/>
      <c r="IQ14" s="78"/>
      <c r="IR14" s="78"/>
      <c r="IS14" s="78"/>
      <c r="IT14" s="78"/>
      <c r="IU14" s="78"/>
      <c r="IV14" s="78"/>
    </row>
    <row r="15" s="77" customFormat="1" spans="1:256">
      <c r="A15" s="78"/>
      <c r="B15" s="79"/>
      <c r="C15" s="80"/>
      <c r="D15" s="80"/>
      <c r="IP15" s="78"/>
      <c r="IQ15" s="78"/>
      <c r="IR15" s="78"/>
      <c r="IS15" s="78"/>
      <c r="IT15" s="78"/>
      <c r="IU15" s="78"/>
      <c r="IV15" s="78"/>
    </row>
    <row r="16" s="77" customFormat="1" spans="1:256">
      <c r="A16" s="78"/>
      <c r="B16" s="79"/>
      <c r="C16" s="80"/>
      <c r="D16" s="80"/>
      <c r="IP16" s="78"/>
      <c r="IQ16" s="78"/>
      <c r="IR16" s="78"/>
      <c r="IS16" s="78"/>
      <c r="IT16" s="78"/>
      <c r="IU16" s="78"/>
      <c r="IV16" s="78"/>
    </row>
    <row r="17" s="77" customFormat="1" spans="1:256">
      <c r="A17" s="78"/>
      <c r="B17" s="79"/>
      <c r="C17" s="80"/>
      <c r="D17" s="80"/>
      <c r="IP17" s="78"/>
      <c r="IQ17" s="78"/>
      <c r="IR17" s="78"/>
      <c r="IS17" s="78"/>
      <c r="IT17" s="78"/>
      <c r="IU17" s="78"/>
      <c r="IV17" s="78"/>
    </row>
    <row r="18" s="77" customFormat="1" spans="1:256">
      <c r="A18" s="78"/>
      <c r="B18" s="79"/>
      <c r="C18" s="80"/>
      <c r="D18" s="80"/>
      <c r="IP18" s="78"/>
      <c r="IQ18" s="78"/>
      <c r="IR18" s="78"/>
      <c r="IS18" s="78"/>
      <c r="IT18" s="78"/>
      <c r="IU18" s="78"/>
      <c r="IV18" s="78"/>
    </row>
    <row r="19" s="77" customFormat="1" spans="1:256">
      <c r="A19" s="78"/>
      <c r="B19" s="79"/>
      <c r="C19" s="80"/>
      <c r="D19" s="80"/>
      <c r="IP19" s="78"/>
      <c r="IQ19" s="78"/>
      <c r="IR19" s="78"/>
      <c r="IS19" s="78"/>
      <c r="IT19" s="78"/>
      <c r="IU19" s="78"/>
      <c r="IV19" s="78"/>
    </row>
    <row r="20" s="77" customFormat="1" spans="1:256">
      <c r="A20" s="78"/>
      <c r="B20" s="79"/>
      <c r="C20" s="80"/>
      <c r="D20" s="80"/>
      <c r="IP20" s="78"/>
      <c r="IQ20" s="78"/>
      <c r="IR20" s="78"/>
      <c r="IS20" s="78"/>
      <c r="IT20" s="78"/>
      <c r="IU20" s="78"/>
      <c r="IV20" s="78"/>
    </row>
    <row r="21" s="77" customFormat="1" spans="1:256">
      <c r="A21" s="78"/>
      <c r="B21" s="79"/>
      <c r="C21" s="80"/>
      <c r="D21" s="80"/>
      <c r="IP21" s="78"/>
      <c r="IQ21" s="78"/>
      <c r="IR21" s="78"/>
      <c r="IS21" s="78"/>
      <c r="IT21" s="78"/>
      <c r="IU21" s="78"/>
      <c r="IV21" s="78"/>
    </row>
    <row r="22" s="77" customFormat="1" spans="1:256">
      <c r="A22" s="78"/>
      <c r="B22" s="79"/>
      <c r="C22" s="80"/>
      <c r="D22" s="80"/>
      <c r="IP22" s="78"/>
      <c r="IQ22" s="78"/>
      <c r="IR22" s="78"/>
      <c r="IS22" s="78"/>
      <c r="IT22" s="78"/>
      <c r="IU22" s="78"/>
      <c r="IV22" s="78"/>
    </row>
    <row r="23" s="77" customFormat="1" spans="1:256">
      <c r="A23" s="78"/>
      <c r="B23" s="79"/>
      <c r="C23" s="80"/>
      <c r="D23" s="80"/>
      <c r="IP23" s="78"/>
      <c r="IQ23" s="78"/>
      <c r="IR23" s="78"/>
      <c r="IS23" s="78"/>
      <c r="IT23" s="78"/>
      <c r="IU23" s="78"/>
      <c r="IV23" s="78"/>
    </row>
    <row r="24" s="77" customFormat="1" spans="1:256">
      <c r="A24" s="78"/>
      <c r="B24" s="79"/>
      <c r="C24" s="80"/>
      <c r="D24" s="80"/>
      <c r="IP24" s="78"/>
      <c r="IQ24" s="78"/>
      <c r="IR24" s="78"/>
      <c r="IS24" s="78"/>
      <c r="IT24" s="78"/>
      <c r="IU24" s="78"/>
      <c r="IV24" s="78"/>
    </row>
    <row r="25" s="77" customFormat="1" spans="1:256">
      <c r="A25" s="78"/>
      <c r="B25" s="79"/>
      <c r="C25" s="80"/>
      <c r="D25" s="80"/>
      <c r="IP25" s="78"/>
      <c r="IQ25" s="78"/>
      <c r="IR25" s="78"/>
      <c r="IS25" s="78"/>
      <c r="IT25" s="78"/>
      <c r="IU25" s="78"/>
      <c r="IV25" s="78"/>
    </row>
    <row r="26" s="77" customFormat="1" spans="1:256">
      <c r="A26" s="78"/>
      <c r="B26" s="79"/>
      <c r="C26" s="80"/>
      <c r="D26" s="80"/>
      <c r="IP26" s="78"/>
      <c r="IQ26" s="78"/>
      <c r="IR26" s="78"/>
      <c r="IS26" s="78"/>
      <c r="IT26" s="78"/>
      <c r="IU26" s="78"/>
      <c r="IV26" s="78"/>
    </row>
    <row r="27" s="77" customFormat="1" spans="1:256">
      <c r="A27" s="78"/>
      <c r="B27" s="79"/>
      <c r="C27" s="80"/>
      <c r="D27" s="80"/>
      <c r="IP27" s="78"/>
      <c r="IQ27" s="78"/>
      <c r="IR27" s="78"/>
      <c r="IS27" s="78"/>
      <c r="IT27" s="78"/>
      <c r="IU27" s="78"/>
      <c r="IV27" s="78"/>
    </row>
    <row r="28" s="77" customFormat="1" spans="1:256">
      <c r="A28" s="78"/>
      <c r="B28" s="79"/>
      <c r="C28" s="80"/>
      <c r="D28" s="80"/>
      <c r="IP28" s="78"/>
      <c r="IQ28" s="78"/>
      <c r="IR28" s="78"/>
      <c r="IS28" s="78"/>
      <c r="IT28" s="78"/>
      <c r="IU28" s="78"/>
      <c r="IV28" s="78"/>
    </row>
    <row r="29" s="77" customFormat="1" spans="1:256">
      <c r="A29" s="78"/>
      <c r="B29" s="79"/>
      <c r="C29" s="80"/>
      <c r="D29" s="80"/>
      <c r="IP29" s="78"/>
      <c r="IQ29" s="78"/>
      <c r="IR29" s="78"/>
      <c r="IS29" s="78"/>
      <c r="IT29" s="78"/>
      <c r="IU29" s="78"/>
      <c r="IV29" s="78"/>
    </row>
    <row r="30" s="77" customFormat="1" spans="1:256">
      <c r="A30" s="78"/>
      <c r="B30" s="79"/>
      <c r="C30" s="80"/>
      <c r="D30" s="80"/>
      <c r="IP30" s="78"/>
      <c r="IQ30" s="78"/>
      <c r="IR30" s="78"/>
      <c r="IS30" s="78"/>
      <c r="IT30" s="78"/>
      <c r="IU30" s="78"/>
      <c r="IV30" s="78"/>
    </row>
    <row r="31" s="77" customFormat="1" spans="1:256">
      <c r="A31" s="78"/>
      <c r="B31" s="79"/>
      <c r="C31" s="80"/>
      <c r="D31" s="80"/>
      <c r="IP31" s="78"/>
      <c r="IQ31" s="78"/>
      <c r="IR31" s="78"/>
      <c r="IS31" s="78"/>
      <c r="IT31" s="78"/>
      <c r="IU31" s="78"/>
      <c r="IV31" s="78"/>
    </row>
    <row r="32" s="77" customFormat="1" spans="1:256">
      <c r="A32" s="78"/>
      <c r="B32" s="79"/>
      <c r="C32" s="80"/>
      <c r="D32" s="80"/>
      <c r="IP32" s="78"/>
      <c r="IQ32" s="78"/>
      <c r="IR32" s="78"/>
      <c r="IS32" s="78"/>
      <c r="IT32" s="78"/>
      <c r="IU32" s="78"/>
      <c r="IV32" s="78"/>
    </row>
    <row r="33" s="77" customFormat="1" spans="1:256">
      <c r="A33" s="78"/>
      <c r="B33" s="79"/>
      <c r="C33" s="80"/>
      <c r="D33" s="80"/>
      <c r="IP33" s="78"/>
      <c r="IQ33" s="78"/>
      <c r="IR33" s="78"/>
      <c r="IS33" s="78"/>
      <c r="IT33" s="78"/>
      <c r="IU33" s="78"/>
      <c r="IV33" s="78"/>
    </row>
    <row r="34" s="77" customFormat="1" spans="1:256">
      <c r="A34" s="78"/>
      <c r="B34" s="79"/>
      <c r="C34" s="80"/>
      <c r="D34" s="80"/>
      <c r="IP34" s="78"/>
      <c r="IQ34" s="78"/>
      <c r="IR34" s="78"/>
      <c r="IS34" s="78"/>
      <c r="IT34" s="78"/>
      <c r="IU34" s="78"/>
      <c r="IV34" s="78"/>
    </row>
    <row r="35" s="77" customFormat="1" spans="1:256">
      <c r="A35" s="78"/>
      <c r="B35" s="79"/>
      <c r="C35" s="80"/>
      <c r="D35" s="80"/>
      <c r="IP35" s="78"/>
      <c r="IQ35" s="78"/>
      <c r="IR35" s="78"/>
      <c r="IS35" s="78"/>
      <c r="IT35" s="78"/>
      <c r="IU35" s="78"/>
      <c r="IV35" s="78"/>
    </row>
    <row r="36" s="77" customFormat="1" spans="1:256">
      <c r="A36" s="78"/>
      <c r="B36" s="79"/>
      <c r="C36" s="80"/>
      <c r="D36" s="80"/>
      <c r="IP36" s="78"/>
      <c r="IQ36" s="78"/>
      <c r="IR36" s="78"/>
      <c r="IS36" s="78"/>
      <c r="IT36" s="78"/>
      <c r="IU36" s="78"/>
      <c r="IV36" s="78"/>
    </row>
    <row r="37" s="77" customFormat="1" spans="1:256">
      <c r="A37" s="78"/>
      <c r="B37" s="79"/>
      <c r="C37" s="80"/>
      <c r="D37" s="80"/>
      <c r="IP37" s="78"/>
      <c r="IQ37" s="78"/>
      <c r="IR37" s="78"/>
      <c r="IS37" s="78"/>
      <c r="IT37" s="78"/>
      <c r="IU37" s="78"/>
      <c r="IV37" s="78"/>
    </row>
    <row r="38" s="77" customFormat="1" spans="1:256">
      <c r="A38" s="78"/>
      <c r="B38" s="79"/>
      <c r="C38" s="80"/>
      <c r="D38" s="80"/>
      <c r="IP38" s="78"/>
      <c r="IQ38" s="78"/>
      <c r="IR38" s="78"/>
      <c r="IS38" s="78"/>
      <c r="IT38" s="78"/>
      <c r="IU38" s="78"/>
      <c r="IV38" s="78"/>
    </row>
    <row r="39" s="77" customFormat="1" spans="1:256">
      <c r="A39" s="78"/>
      <c r="B39" s="79"/>
      <c r="C39" s="80"/>
      <c r="D39" s="80"/>
      <c r="IP39" s="78"/>
      <c r="IQ39" s="78"/>
      <c r="IR39" s="78"/>
      <c r="IS39" s="78"/>
      <c r="IT39" s="78"/>
      <c r="IU39" s="78"/>
      <c r="IV39" s="78"/>
    </row>
    <row r="40" s="77" customFormat="1" spans="1:256">
      <c r="A40" s="78"/>
      <c r="B40" s="79"/>
      <c r="C40" s="80"/>
      <c r="D40" s="80"/>
      <c r="IP40" s="78"/>
      <c r="IQ40" s="78"/>
      <c r="IR40" s="78"/>
      <c r="IS40" s="78"/>
      <c r="IT40" s="78"/>
      <c r="IU40" s="78"/>
      <c r="IV40" s="78"/>
    </row>
  </sheetData>
  <mergeCells count="3">
    <mergeCell ref="A1:B1"/>
    <mergeCell ref="A2:G2"/>
    <mergeCell ref="A5:B5"/>
  </mergeCells>
  <pageMargins left="0.590277777777778" right="0.511805555555556" top="0.786805555555556" bottom="0.786805555555556" header="0.393055555555556" footer="0.393055555555556"/>
  <pageSetup paperSize="9" scale="94"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1</vt:lpstr>
      <vt:lpstr>2</vt:lpstr>
      <vt:lpstr>3</vt:lpstr>
      <vt:lpstr>4</vt:lpstr>
      <vt:lpstr>5</vt:lpstr>
      <vt:lpstr>6</vt:lpstr>
      <vt:lpstr>7</vt:lpstr>
      <vt:lpstr>8</vt:lpstr>
      <vt:lpstr>9</vt:lpstr>
      <vt:lpstr>10</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WPS_1661155301</cp:lastModifiedBy>
  <dcterms:created xsi:type="dcterms:W3CDTF">2019-12-28T16:18:00Z</dcterms:created>
  <dcterms:modified xsi:type="dcterms:W3CDTF">2025-07-28T07:35:10Z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678E47BF20BD4C5B8405E43B02DC2E5D_13</vt:lpwstr>
  </property>
  <property fmtid="{D5CDD505-2E9C-101B-9397-08002B2CF9AE}" pid="4" name="KSOReadingLayout">
    <vt:bool>true</vt:bool>
  </property>
</Properties>
</file>